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uparc/Documents/Documents AD/1- ADICI/1- Projets/2- A venir/"/>
    </mc:Choice>
  </mc:AlternateContent>
  <bookViews>
    <workbookView xWindow="0" yWindow="460" windowWidth="25600" windowHeight="15460" tabRatio="500"/>
  </bookViews>
  <sheets>
    <sheet name="Demande de devis" sheetId="3" r:id="rId1"/>
  </sheets>
  <definedNames>
    <definedName name="_xlnm._FilterDatabase" localSheetId="0" hidden="1">'Demande de devis'!$B$10:$I$62</definedName>
    <definedName name="_xlnm.Print_Area" localSheetId="0">'Demande de devis'!$A$1:$S$71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3" l="1"/>
  <c r="G64" i="3"/>
  <c r="F14" i="3"/>
  <c r="F13" i="3"/>
  <c r="F12" i="3"/>
  <c r="F23" i="3"/>
  <c r="F27" i="3"/>
  <c r="F21" i="3"/>
  <c r="F31" i="3"/>
  <c r="F32" i="3"/>
  <c r="F11" i="3"/>
  <c r="F19" i="3"/>
  <c r="F25" i="3"/>
  <c r="F15" i="3"/>
  <c r="F24" i="3"/>
  <c r="F22" i="3"/>
  <c r="F20" i="3"/>
  <c r="F16" i="3"/>
  <c r="F28" i="3"/>
  <c r="F17" i="3"/>
  <c r="F18" i="3"/>
  <c r="F29" i="3"/>
  <c r="F30" i="3"/>
  <c r="F26" i="3"/>
  <c r="F38" i="3"/>
  <c r="F39" i="3"/>
  <c r="F33" i="3"/>
  <c r="F34" i="3"/>
  <c r="F36" i="3"/>
  <c r="F37" i="3"/>
  <c r="F35" i="3"/>
  <c r="F40" i="3"/>
  <c r="F43" i="3"/>
  <c r="F42" i="3"/>
  <c r="F41" i="3"/>
  <c r="F44" i="3"/>
  <c r="F49" i="3"/>
  <c r="F48" i="3"/>
  <c r="F45" i="3"/>
  <c r="F47" i="3"/>
  <c r="F46" i="3"/>
  <c r="F60" i="3"/>
  <c r="F61" i="3"/>
  <c r="I14" i="3"/>
  <c r="I13" i="3"/>
  <c r="I11" i="3"/>
  <c r="I12" i="3"/>
  <c r="I23" i="3"/>
  <c r="I27" i="3"/>
  <c r="I21" i="3"/>
  <c r="I19" i="3"/>
  <c r="I31" i="3"/>
  <c r="I32" i="3"/>
  <c r="I25" i="3"/>
  <c r="I15" i="3"/>
  <c r="I24" i="3"/>
  <c r="I22" i="3"/>
  <c r="I20" i="3"/>
  <c r="I16" i="3"/>
  <c r="I28" i="3"/>
  <c r="I17" i="3"/>
  <c r="I18" i="3"/>
  <c r="I29" i="3"/>
  <c r="I30" i="3"/>
  <c r="I26" i="3"/>
  <c r="I38" i="3"/>
  <c r="I39" i="3"/>
  <c r="I33" i="3"/>
  <c r="I34" i="3"/>
  <c r="I36" i="3"/>
  <c r="I37" i="3"/>
  <c r="I35" i="3"/>
  <c r="I40" i="3"/>
  <c r="I43" i="3"/>
  <c r="I42" i="3"/>
  <c r="I41" i="3"/>
  <c r="I44" i="3"/>
  <c r="I49" i="3"/>
  <c r="I48" i="3"/>
  <c r="I45" i="3"/>
  <c r="I47" i="3"/>
  <c r="I46" i="3"/>
  <c r="I61" i="3"/>
  <c r="G63" i="3"/>
  <c r="G65" i="3"/>
  <c r="G66" i="3"/>
</calcChain>
</file>

<file path=xl/sharedStrings.xml><?xml version="1.0" encoding="utf-8"?>
<sst xmlns="http://schemas.openxmlformats.org/spreadsheetml/2006/main" count="140" uniqueCount="100">
  <si>
    <t>Fauteuil</t>
  </si>
  <si>
    <t>Bureau 1,6*0,8</t>
  </si>
  <si>
    <t>Bureau 1,4*0,8</t>
  </si>
  <si>
    <t>Armoire haute 1,2</t>
  </si>
  <si>
    <t>Bibliothèque 1 x 2</t>
  </si>
  <si>
    <t>Bibliothèque 1,2 x 2</t>
  </si>
  <si>
    <t>Bibliothèque 1  x 1,1</t>
  </si>
  <si>
    <t>Bibliothèque 1,2 x 1,1</t>
  </si>
  <si>
    <t xml:space="preserve">Armoire basse 1,2 </t>
  </si>
  <si>
    <t>Armoire basse 1</t>
  </si>
  <si>
    <t>Armoire haute 1</t>
  </si>
  <si>
    <t>Etagère basse 2 x 1,2</t>
  </si>
  <si>
    <t>Rack élément complet</t>
  </si>
  <si>
    <t>Rack élément suivant</t>
  </si>
  <si>
    <t>Etagère basse 2 x 1</t>
  </si>
  <si>
    <t>Bureau angle</t>
  </si>
  <si>
    <t>Bloc tiroir</t>
  </si>
  <si>
    <t>Palette</t>
  </si>
  <si>
    <t>Canapé 2 places</t>
  </si>
  <si>
    <t>Chaise</t>
  </si>
  <si>
    <t>Table réunion</t>
  </si>
  <si>
    <t>Transpalette</t>
  </si>
  <si>
    <t>Table ronde 120</t>
  </si>
  <si>
    <t>Table ronde 100</t>
  </si>
  <si>
    <t>Table Basse</t>
  </si>
  <si>
    <t>Canapé 3 places</t>
  </si>
  <si>
    <t>Lave linge</t>
  </si>
  <si>
    <t>Lave vaisselle</t>
  </si>
  <si>
    <t>Etagère 2m x 1,8</t>
  </si>
  <si>
    <t>lit double</t>
  </si>
  <si>
    <t>lit simple</t>
  </si>
  <si>
    <t>Frigo haut</t>
  </si>
  <si>
    <t>Frigo bas</t>
  </si>
  <si>
    <t>Commode</t>
  </si>
  <si>
    <t>Table basse large</t>
  </si>
  <si>
    <t>Quantité</t>
  </si>
  <si>
    <t>Entrepôt</t>
  </si>
  <si>
    <t>Accueil</t>
  </si>
  <si>
    <t>Bureau</t>
  </si>
  <si>
    <t>Mobilier</t>
  </si>
  <si>
    <t>Cuisine</t>
  </si>
  <si>
    <t>1/2 table diamètre 1,4</t>
  </si>
  <si>
    <t>Global HT</t>
  </si>
  <si>
    <t>TVA (20%)</t>
  </si>
  <si>
    <t>Divers</t>
  </si>
  <si>
    <t>Magnet logo d'entreprise</t>
  </si>
  <si>
    <t>Global TTC</t>
  </si>
  <si>
    <t>Frais d'envoi</t>
  </si>
  <si>
    <t>Zone</t>
  </si>
  <si>
    <t>Magnet</t>
  </si>
  <si>
    <t>Bac évier simple bac</t>
  </si>
  <si>
    <t>Evier simple bac avec égouttoir</t>
  </si>
  <si>
    <t>Cuisinière plaques et four</t>
  </si>
  <si>
    <t>Téléphone / mail :</t>
  </si>
  <si>
    <t>Adresse :</t>
  </si>
  <si>
    <t>Date de livraison souhaitée :</t>
  </si>
  <si>
    <t>Couleur</t>
  </si>
  <si>
    <t>Remarques</t>
  </si>
  <si>
    <t>Explications, schémas, …</t>
  </si>
  <si>
    <t>Autres</t>
  </si>
  <si>
    <t>Sur devis en fonction des caractéristiques demandées</t>
  </si>
  <si>
    <t>Magnets 1</t>
  </si>
  <si>
    <t>Magnets 2</t>
  </si>
  <si>
    <t>Magnets 3</t>
  </si>
  <si>
    <t>Magnets 4</t>
  </si>
  <si>
    <t>Magnets 5</t>
  </si>
  <si>
    <t>Magnets 6</t>
  </si>
  <si>
    <t>Magnets 7</t>
  </si>
  <si>
    <t>Magnets 8</t>
  </si>
  <si>
    <t>Magnets 9</t>
  </si>
  <si>
    <t>Magnets 10</t>
  </si>
  <si>
    <t>Prix unitaire HT</t>
  </si>
  <si>
    <r>
      <t xml:space="preserve">Hauteur
</t>
    </r>
    <r>
      <rPr>
        <i/>
        <sz val="12"/>
        <color theme="1"/>
        <rFont val="Calibri"/>
        <scheme val="minor"/>
      </rPr>
      <t>(en m)</t>
    </r>
  </si>
  <si>
    <r>
      <t xml:space="preserve">Largeur
</t>
    </r>
    <r>
      <rPr>
        <i/>
        <sz val="12"/>
        <color theme="1"/>
        <rFont val="Calibri"/>
        <scheme val="minor"/>
      </rPr>
      <t>(en m)</t>
    </r>
  </si>
  <si>
    <r>
      <t xml:space="preserve">Longueur
</t>
    </r>
    <r>
      <rPr>
        <i/>
        <sz val="12"/>
        <color theme="1"/>
        <rFont val="Calibri"/>
        <scheme val="minor"/>
      </rPr>
      <t>(en m)</t>
    </r>
  </si>
  <si>
    <t>Couleurs disponibles :</t>
  </si>
  <si>
    <t>blanc</t>
  </si>
  <si>
    <t>noir</t>
  </si>
  <si>
    <t>beige</t>
  </si>
  <si>
    <t>marron</t>
  </si>
  <si>
    <t>bleu</t>
  </si>
  <si>
    <t>rouge</t>
  </si>
  <si>
    <t>orange</t>
  </si>
  <si>
    <t>jaune</t>
  </si>
  <si>
    <t>vert</t>
  </si>
  <si>
    <t>gris</t>
  </si>
  <si>
    <t>bleu marine</t>
  </si>
  <si>
    <t>Autres couleurs sur demande</t>
  </si>
  <si>
    <r>
      <rPr>
        <b/>
        <i/>
        <sz val="12"/>
        <color rgb="FF0F305A"/>
        <rFont val="Calibri"/>
        <family val="2"/>
        <scheme val="minor"/>
      </rPr>
      <t xml:space="preserve">2- </t>
    </r>
    <r>
      <rPr>
        <sz val="12"/>
        <color rgb="FF0F305A"/>
        <rFont val="Calibri"/>
        <family val="2"/>
        <scheme val="minor"/>
      </rPr>
      <t>A réception de ce document, ADICI vous adressera un devis définitif dans les plus brefs délais</t>
    </r>
  </si>
  <si>
    <t>Recueil d'informations
 pour établissement de devis</t>
  </si>
  <si>
    <r>
      <rPr>
        <b/>
        <i/>
        <sz val="12"/>
        <color rgb="FF0F305A"/>
        <rFont val="Calibri"/>
        <family val="2"/>
        <scheme val="minor"/>
      </rPr>
      <t xml:space="preserve">1- </t>
    </r>
    <r>
      <rPr>
        <sz val="12"/>
        <color rgb="FF0F305A"/>
        <rFont val="Calibri"/>
        <family val="2"/>
        <scheme val="minor"/>
      </rPr>
      <t>Complétez ce documents avec les quantités, les couleurs, les caractéristiques spécifiques à prendre en compte</t>
    </r>
  </si>
  <si>
    <r>
      <rPr>
        <b/>
        <i/>
        <sz val="12"/>
        <color rgb="FF0F305A"/>
        <rFont val="Calibri"/>
        <family val="2"/>
        <scheme val="minor"/>
      </rPr>
      <t xml:space="preserve">4- </t>
    </r>
    <r>
      <rPr>
        <sz val="12"/>
        <color rgb="FF0F305A"/>
        <rFont val="Calibri"/>
        <family val="2"/>
        <scheme val="minor"/>
      </rPr>
      <t>les magnets vous sont envoyés par messagerie ou courrier suivi</t>
    </r>
  </si>
  <si>
    <r>
      <t xml:space="preserve">Echelle 1/100ème
</t>
    </r>
    <r>
      <rPr>
        <i/>
        <sz val="12"/>
        <color theme="0"/>
        <rFont val="Calibri (Corps)"/>
      </rPr>
      <t>idéal pour des sites de production</t>
    </r>
  </si>
  <si>
    <r>
      <t xml:space="preserve">Echelle 1/50ème
</t>
    </r>
    <r>
      <rPr>
        <i/>
        <sz val="12"/>
        <color theme="0"/>
        <rFont val="Calibri (Corps)"/>
      </rPr>
      <t>Idéal pour des bureaux ou des petits ateliers</t>
    </r>
  </si>
  <si>
    <r>
      <t xml:space="preserve">Spécificités
</t>
    </r>
    <r>
      <rPr>
        <i/>
        <sz val="12"/>
        <color theme="0"/>
        <rFont val="Calibri"/>
        <scheme val="minor"/>
      </rPr>
      <t>Vous préciserez les caractéristiques à prendre en compte</t>
    </r>
    <r>
      <rPr>
        <b/>
        <sz val="12"/>
        <color theme="0"/>
        <rFont val="Calibri"/>
        <family val="2"/>
        <scheme val="minor"/>
      </rPr>
      <t xml:space="preserve"> </t>
    </r>
  </si>
  <si>
    <r>
      <rPr>
        <b/>
        <i/>
        <sz val="12"/>
        <color rgb="FF0F305A"/>
        <rFont val="Calibri"/>
        <family val="2"/>
        <scheme val="minor"/>
      </rPr>
      <t xml:space="preserve">2- </t>
    </r>
    <r>
      <rPr>
        <sz val="12"/>
        <color rgb="FF0F305A"/>
        <rFont val="Calibri"/>
        <family val="2"/>
        <scheme val="minor"/>
      </rPr>
      <t>Adressez-nous ce document renseigné, par mail : contact@adici.fr</t>
    </r>
  </si>
  <si>
    <r>
      <rPr>
        <b/>
        <i/>
        <sz val="12"/>
        <color rgb="FF0F305A"/>
        <rFont val="Calibri"/>
        <family val="2"/>
        <scheme val="minor"/>
      </rPr>
      <t>3-</t>
    </r>
    <r>
      <rPr>
        <sz val="12"/>
        <color rgb="FF0F305A"/>
        <rFont val="Calibri"/>
        <family val="2"/>
        <scheme val="minor"/>
      </rPr>
      <t xml:space="preserve"> La fabrication des magnets est réalisée à la réception de votre bon de commande, un délai est alors confirmé</t>
    </r>
  </si>
  <si>
    <t>Nom pour le devis :</t>
  </si>
  <si>
    <t>Nom du contact :</t>
  </si>
  <si>
    <t>Tous nos magnets sont fabriqués sur-mesure en fonction de vos besoins et de vos caractéritiques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</si>
</sst>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F305A"/>
      <name val="Calibri"/>
      <family val="2"/>
      <scheme val="minor"/>
    </font>
    <font>
      <b/>
      <sz val="12"/>
      <color rgb="FF0F305A"/>
      <name val="Calibri"/>
      <family val="2"/>
      <scheme val="minor"/>
    </font>
    <font>
      <sz val="12"/>
      <color rgb="FF0F305A"/>
      <name val="Calibri"/>
      <family val="2"/>
      <scheme val="minor"/>
    </font>
    <font>
      <b/>
      <i/>
      <sz val="12"/>
      <color rgb="FF0F305A"/>
      <name val="Calibri"/>
      <family val="2"/>
      <scheme val="minor"/>
    </font>
    <font>
      <b/>
      <u/>
      <sz val="12"/>
      <color rgb="FF0F305A"/>
      <name val="Calibri"/>
      <family val="2"/>
      <scheme val="minor"/>
    </font>
    <font>
      <i/>
      <sz val="12"/>
      <color theme="0"/>
      <name val="Calibri"/>
      <scheme val="minor"/>
    </font>
    <font>
      <i/>
      <sz val="12"/>
      <color theme="0"/>
      <name val="Calibri (Corps)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9EB"/>
        <bgColor indexed="64"/>
      </patternFill>
    </fill>
    <fill>
      <patternFill patternType="solid">
        <fgColor rgb="FFEAE9E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CB6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16DAE"/>
        <bgColor indexed="64"/>
      </patternFill>
    </fill>
    <fill>
      <patternFill patternType="solid">
        <fgColor rgb="FF8FB8E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rgb="FF0F305A"/>
      </left>
      <right style="thin">
        <color rgb="FF0F305A"/>
      </right>
      <top style="thin">
        <color rgb="FF0F305A"/>
      </top>
      <bottom style="thin">
        <color rgb="FF0F305A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0" fillId="3" borderId="2" xfId="1" applyFont="1" applyFill="1" applyBorder="1" applyAlignment="1">
      <alignment horizontal="center" vertical="center"/>
    </xf>
    <xf numFmtId="164" fontId="2" fillId="3" borderId="3" xfId="1" applyFont="1" applyFill="1" applyBorder="1" applyAlignment="1">
      <alignment horizontal="center" vertical="center"/>
    </xf>
    <xf numFmtId="164" fontId="0" fillId="3" borderId="0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0" fillId="3" borderId="7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  <xf numFmtId="164" fontId="0" fillId="3" borderId="10" xfId="1" applyFont="1" applyFill="1" applyBorder="1" applyAlignment="1">
      <alignment horizontal="center" vertical="center"/>
    </xf>
    <xf numFmtId="164" fontId="2" fillId="3" borderId="11" xfId="1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9" xfId="0" applyFill="1" applyBorder="1" applyAlignment="1" applyProtection="1">
      <alignment horizontal="left" vertical="center"/>
    </xf>
    <xf numFmtId="44" fontId="0" fillId="3" borderId="3" xfId="0" applyNumberForma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44" fontId="0" fillId="3" borderId="8" xfId="0" applyNumberForma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165" fontId="6" fillId="3" borderId="11" xfId="0" applyNumberFormat="1" applyFont="1" applyFill="1" applyBorder="1" applyAlignment="1" applyProtection="1">
      <alignment horizontal="center" vertical="center"/>
    </xf>
    <xf numFmtId="164" fontId="0" fillId="3" borderId="0" xfId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44" fontId="2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left" vertical="center"/>
    </xf>
    <xf numFmtId="0" fontId="0" fillId="5" borderId="40" xfId="0" applyFont="1" applyFill="1" applyBorder="1" applyAlignment="1" applyProtection="1">
      <alignment horizontal="center" vertical="center"/>
    </xf>
    <xf numFmtId="0" fontId="0" fillId="6" borderId="40" xfId="0" applyFont="1" applyFill="1" applyBorder="1" applyAlignment="1" applyProtection="1">
      <alignment horizontal="center" vertical="center"/>
    </xf>
    <xf numFmtId="164" fontId="8" fillId="7" borderId="40" xfId="1" applyFont="1" applyFill="1" applyBorder="1" applyAlignment="1" applyProtection="1">
      <alignment horizontal="center" vertical="center"/>
    </xf>
    <xf numFmtId="0" fontId="0" fillId="8" borderId="40" xfId="0" applyFont="1" applyFill="1" applyBorder="1" applyAlignment="1" applyProtection="1">
      <alignment horizontal="center" vertical="center"/>
    </xf>
    <xf numFmtId="0" fontId="0" fillId="9" borderId="40" xfId="0" applyFont="1" applyFill="1" applyBorder="1" applyAlignment="1" applyProtection="1">
      <alignment horizontal="center" vertical="center"/>
    </xf>
    <xf numFmtId="44" fontId="0" fillId="11" borderId="40" xfId="0" applyNumberFormat="1" applyFont="1" applyFill="1" applyBorder="1" applyAlignment="1" applyProtection="1">
      <alignment horizontal="center" vertical="center"/>
    </xf>
    <xf numFmtId="44" fontId="8" fillId="10" borderId="40" xfId="0" applyNumberFormat="1" applyFont="1" applyFill="1" applyBorder="1" applyAlignment="1" applyProtection="1">
      <alignment horizontal="center" vertical="center"/>
    </xf>
    <xf numFmtId="0" fontId="0" fillId="12" borderId="40" xfId="0" applyFont="1" applyFill="1" applyBorder="1" applyAlignment="1" applyProtection="1">
      <alignment horizontal="center" vertical="center"/>
    </xf>
    <xf numFmtId="0" fontId="0" fillId="13" borderId="40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0" fontId="0" fillId="14" borderId="4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 indent="4"/>
    </xf>
    <xf numFmtId="0" fontId="12" fillId="3" borderId="0" xfId="0" applyFont="1" applyFill="1" applyBorder="1" applyAlignment="1">
      <alignment horizontal="right" vertical="center"/>
    </xf>
    <xf numFmtId="0" fontId="7" fillId="16" borderId="1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164" fontId="2" fillId="16" borderId="2" xfId="1" applyFont="1" applyFill="1" applyBorder="1" applyAlignment="1">
      <alignment horizontal="center" vertical="center" wrapText="1"/>
    </xf>
    <xf numFmtId="164" fontId="2" fillId="16" borderId="3" xfId="1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164" fontId="0" fillId="16" borderId="7" xfId="1" applyFont="1" applyFill="1" applyBorder="1" applyAlignment="1">
      <alignment horizontal="center" vertical="center"/>
    </xf>
    <xf numFmtId="164" fontId="2" fillId="16" borderId="8" xfId="1" applyFont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44" fontId="9" fillId="15" borderId="11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16" borderId="9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164" fontId="0" fillId="3" borderId="2" xfId="1" applyFont="1" applyFill="1" applyBorder="1" applyAlignment="1">
      <alignment horizontal="center" vertical="center" wrapText="1"/>
    </xf>
    <xf numFmtId="164" fontId="0" fillId="3" borderId="3" xfId="1" applyFont="1" applyFill="1" applyBorder="1" applyAlignment="1">
      <alignment horizontal="center" vertical="center" wrapText="1"/>
    </xf>
    <xf numFmtId="164" fontId="0" fillId="3" borderId="0" xfId="1" applyFont="1" applyFill="1" applyBorder="1" applyAlignment="1">
      <alignment horizontal="center" vertical="center" wrapText="1"/>
    </xf>
    <xf numFmtId="164" fontId="0" fillId="3" borderId="5" xfId="1" applyFont="1" applyFill="1" applyBorder="1" applyAlignment="1">
      <alignment horizontal="center" vertical="center" wrapText="1"/>
    </xf>
    <xf numFmtId="164" fontId="0" fillId="3" borderId="7" xfId="1" applyFont="1" applyFill="1" applyBorder="1" applyAlignment="1">
      <alignment horizontal="center" vertical="center" wrapText="1"/>
    </xf>
    <xf numFmtId="164" fontId="0" fillId="3" borderId="8" xfId="1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9" fillId="15" borderId="9" xfId="0" applyFont="1" applyFill="1" applyBorder="1" applyAlignment="1" applyProtection="1">
      <alignment horizontal="center" vertical="center"/>
    </xf>
    <xf numFmtId="0" fontId="9" fillId="15" borderId="1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</cellXfs>
  <cellStyles count="4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colors>
    <mruColors>
      <color rgb="FF416DAE"/>
      <color rgb="FF8FB8E9"/>
      <color rgb="FF0F305A"/>
      <color rgb="FFE2CB6C"/>
      <color rgb="FFEAE9EB"/>
      <color rgb="FFDEECF9"/>
      <color rgb="FFD0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244540</xdr:colOff>
      <xdr:row>0</xdr:row>
      <xdr:rowOff>167435</xdr:rowOff>
    </xdr:from>
    <xdr:to>
      <xdr:col>2</xdr:col>
      <xdr:colOff>2026528</xdr:colOff>
      <xdr:row>4</xdr:row>
      <xdr:rowOff>116634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60" y="167435"/>
          <a:ext cx="2715050" cy="110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79"/>
  <sheetViews>
    <sheetView showGridLines="0" tabSelected="1" zoomScale="98" workbookViewId="0">
      <selection activeCell="G60" sqref="G11:G60"/>
    </sheetView>
  </sheetViews>
  <sheetFormatPr baseColWidth="10" defaultRowHeight="16" x14ac:dyDescent="0.2"/>
  <cols>
    <col min="1" max="1" width="4" style="1" customWidth="1"/>
    <col min="2" max="2" width="12.1640625" style="1" bestFit="1" customWidth="1"/>
    <col min="3" max="3" width="27.6640625" style="2" customWidth="1"/>
    <col min="4" max="5" width="11.1640625" style="1" customWidth="1"/>
    <col min="6" max="6" width="11.1640625" style="6" customWidth="1"/>
    <col min="7" max="8" width="11.1640625" style="1" customWidth="1"/>
    <col min="9" max="9" width="11.1640625" style="6" customWidth="1"/>
    <col min="10" max="11" width="11.1640625" style="1" customWidth="1"/>
    <col min="12" max="12" width="11.1640625" style="39" customWidth="1"/>
    <col min="13" max="18" width="11.1640625" style="1" customWidth="1"/>
    <col min="19" max="19" width="4" style="1" customWidth="1"/>
    <col min="20" max="16384" width="10.83203125" style="1"/>
  </cols>
  <sheetData>
    <row r="1" spans="1:24" ht="17" customHeight="1" x14ac:dyDescent="0.2">
      <c r="A1" s="27"/>
      <c r="B1" s="28"/>
      <c r="C1" s="29"/>
      <c r="D1" s="28"/>
      <c r="E1" s="28"/>
      <c r="F1" s="30"/>
      <c r="G1" s="28"/>
      <c r="H1" s="28"/>
      <c r="I1" s="30"/>
      <c r="J1" s="28"/>
      <c r="K1" s="28"/>
      <c r="L1" s="30"/>
      <c r="M1" s="28"/>
      <c r="N1" s="28"/>
      <c r="O1" s="28"/>
      <c r="P1" s="28"/>
      <c r="Q1" s="28"/>
      <c r="R1" s="28"/>
      <c r="S1" s="31"/>
    </row>
    <row r="2" spans="1:24" ht="24" customHeight="1" x14ac:dyDescent="0.2">
      <c r="A2" s="32"/>
      <c r="B2" s="23"/>
      <c r="C2" s="19"/>
      <c r="D2" s="23"/>
      <c r="E2" s="90"/>
      <c r="F2" s="90" t="s">
        <v>97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</row>
    <row r="3" spans="1:24" ht="24" customHeight="1" x14ac:dyDescent="0.2">
      <c r="A3" s="32"/>
      <c r="B3" s="23"/>
      <c r="C3" s="19"/>
      <c r="D3" s="23"/>
      <c r="E3" s="90"/>
      <c r="F3" s="90" t="s">
        <v>54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33"/>
    </row>
    <row r="4" spans="1:24" ht="24" customHeight="1" x14ac:dyDescent="0.2">
      <c r="A4" s="32"/>
      <c r="B4" s="23"/>
      <c r="C4" s="19"/>
      <c r="D4" s="23"/>
      <c r="E4" s="90"/>
      <c r="F4" s="90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33"/>
    </row>
    <row r="5" spans="1:24" ht="24" customHeight="1" x14ac:dyDescent="0.2">
      <c r="A5" s="32"/>
      <c r="B5" s="23"/>
      <c r="C5" s="19"/>
      <c r="D5" s="23"/>
      <c r="E5" s="90"/>
      <c r="F5" s="90" t="s">
        <v>53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33"/>
    </row>
    <row r="6" spans="1:24" ht="24" customHeight="1" x14ac:dyDescent="0.2">
      <c r="A6" s="32"/>
      <c r="B6" s="113" t="s">
        <v>89</v>
      </c>
      <c r="C6" s="113"/>
      <c r="D6" s="23"/>
      <c r="E6" s="90"/>
      <c r="F6" s="90" t="s">
        <v>98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33"/>
    </row>
    <row r="7" spans="1:24" ht="24" customHeight="1" x14ac:dyDescent="0.2">
      <c r="A7" s="32"/>
      <c r="B7" s="113"/>
      <c r="C7" s="113"/>
      <c r="D7" s="23"/>
      <c r="E7" s="90"/>
      <c r="F7" s="90" t="s">
        <v>55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33"/>
    </row>
    <row r="8" spans="1:24" x14ac:dyDescent="0.2">
      <c r="A8" s="32"/>
      <c r="B8" s="113"/>
      <c r="C8" s="113"/>
      <c r="D8" s="23"/>
      <c r="E8" s="23"/>
      <c r="F8" s="22"/>
      <c r="G8" s="23"/>
      <c r="H8" s="23"/>
      <c r="I8" s="22"/>
      <c r="J8" s="23"/>
      <c r="K8" s="23"/>
      <c r="L8" s="22"/>
      <c r="M8" s="23"/>
      <c r="N8" s="23"/>
      <c r="O8" s="23"/>
      <c r="P8" s="23"/>
      <c r="Q8" s="23"/>
      <c r="R8" s="23"/>
      <c r="S8" s="33"/>
    </row>
    <row r="9" spans="1:24" ht="52" customHeight="1" x14ac:dyDescent="0.2">
      <c r="A9" s="32"/>
      <c r="B9" s="75"/>
      <c r="C9" s="75"/>
      <c r="D9" s="139" t="s">
        <v>92</v>
      </c>
      <c r="E9" s="140"/>
      <c r="F9" s="141"/>
      <c r="G9" s="139" t="s">
        <v>93</v>
      </c>
      <c r="H9" s="140"/>
      <c r="I9" s="141"/>
      <c r="J9" s="136" t="s">
        <v>94</v>
      </c>
      <c r="K9" s="137"/>
      <c r="L9" s="137"/>
      <c r="M9" s="138"/>
      <c r="N9" s="126" t="s">
        <v>57</v>
      </c>
      <c r="O9" s="127"/>
      <c r="P9" s="127"/>
      <c r="Q9" s="127"/>
      <c r="R9" s="127"/>
      <c r="S9" s="33"/>
    </row>
    <row r="10" spans="1:24" s="7" customFormat="1" ht="32" x14ac:dyDescent="0.2">
      <c r="A10" s="34"/>
      <c r="B10" s="91" t="s">
        <v>48</v>
      </c>
      <c r="C10" s="92" t="s">
        <v>49</v>
      </c>
      <c r="D10" s="93" t="s">
        <v>35</v>
      </c>
      <c r="E10" s="94" t="s">
        <v>71</v>
      </c>
      <c r="F10" s="95" t="s">
        <v>42</v>
      </c>
      <c r="G10" s="93" t="s">
        <v>35</v>
      </c>
      <c r="H10" s="94" t="s">
        <v>71</v>
      </c>
      <c r="I10" s="95" t="s">
        <v>42</v>
      </c>
      <c r="J10" s="96" t="s">
        <v>56</v>
      </c>
      <c r="K10" s="93" t="s">
        <v>74</v>
      </c>
      <c r="L10" s="92" t="s">
        <v>73</v>
      </c>
      <c r="M10" s="97" t="s">
        <v>72</v>
      </c>
      <c r="N10" s="128" t="s">
        <v>58</v>
      </c>
      <c r="O10" s="129"/>
      <c r="P10" s="129"/>
      <c r="Q10" s="129"/>
      <c r="R10" s="129"/>
      <c r="S10" s="35"/>
    </row>
    <row r="11" spans="1:24" ht="25" customHeight="1" x14ac:dyDescent="0.2">
      <c r="A11" s="32"/>
      <c r="B11" s="53" t="s">
        <v>37</v>
      </c>
      <c r="C11" s="18" t="s">
        <v>18</v>
      </c>
      <c r="D11" s="24"/>
      <c r="E11" s="8">
        <v>1.3974575090554473</v>
      </c>
      <c r="F11" s="9">
        <f t="shared" ref="F11:F60" si="0">+IF(D11="",,E11*D11)</f>
        <v>0</v>
      </c>
      <c r="G11" s="24"/>
      <c r="H11" s="8">
        <v>1.8</v>
      </c>
      <c r="I11" s="9">
        <f t="shared" ref="I11:I60" si="1">+IF(G11="",,H11*G11)</f>
        <v>0</v>
      </c>
      <c r="J11" s="40"/>
      <c r="K11" s="24"/>
      <c r="L11" s="48"/>
      <c r="M11" s="44"/>
      <c r="N11" s="120"/>
      <c r="O11" s="121"/>
      <c r="P11" s="121"/>
      <c r="Q11" s="121"/>
      <c r="R11" s="122"/>
      <c r="S11" s="33"/>
      <c r="U11" s="7"/>
      <c r="V11" s="7"/>
      <c r="W11" s="7"/>
      <c r="X11" s="7"/>
    </row>
    <row r="12" spans="1:24" s="3" customFormat="1" ht="25" customHeight="1" x14ac:dyDescent="0.2">
      <c r="A12" s="36"/>
      <c r="B12" s="54" t="s">
        <v>37</v>
      </c>
      <c r="C12" s="19" t="s">
        <v>25</v>
      </c>
      <c r="D12" s="25"/>
      <c r="E12" s="10">
        <v>1.4530718863193091</v>
      </c>
      <c r="F12" s="11">
        <f t="shared" si="0"/>
        <v>0</v>
      </c>
      <c r="G12" s="25"/>
      <c r="H12" s="10">
        <v>1.8507477013095568</v>
      </c>
      <c r="I12" s="11">
        <f t="shared" si="1"/>
        <v>0</v>
      </c>
      <c r="J12" s="41"/>
      <c r="K12" s="25"/>
      <c r="L12" s="49"/>
      <c r="M12" s="45"/>
      <c r="N12" s="107"/>
      <c r="O12" s="108"/>
      <c r="P12" s="108"/>
      <c r="Q12" s="108"/>
      <c r="R12" s="109"/>
      <c r="S12" s="37"/>
      <c r="U12" s="7"/>
      <c r="V12" s="7"/>
      <c r="W12" s="7"/>
      <c r="X12" s="7"/>
    </row>
    <row r="13" spans="1:24" ht="25" customHeight="1" x14ac:dyDescent="0.2">
      <c r="A13" s="32"/>
      <c r="B13" s="54" t="s">
        <v>37</v>
      </c>
      <c r="C13" s="19" t="s">
        <v>0</v>
      </c>
      <c r="D13" s="25"/>
      <c r="E13" s="10">
        <v>1.3</v>
      </c>
      <c r="F13" s="11">
        <f t="shared" si="0"/>
        <v>0</v>
      </c>
      <c r="G13" s="25"/>
      <c r="H13" s="10">
        <v>1.65</v>
      </c>
      <c r="I13" s="11">
        <f t="shared" si="1"/>
        <v>0</v>
      </c>
      <c r="J13" s="41"/>
      <c r="K13" s="25"/>
      <c r="L13" s="49"/>
      <c r="M13" s="45"/>
      <c r="N13" s="107"/>
      <c r="O13" s="108"/>
      <c r="P13" s="108"/>
      <c r="Q13" s="108"/>
      <c r="R13" s="109"/>
      <c r="S13" s="33"/>
      <c r="U13" s="7"/>
      <c r="V13" s="7"/>
      <c r="W13" s="7"/>
      <c r="X13" s="7"/>
    </row>
    <row r="14" spans="1:24" ht="25" customHeight="1" x14ac:dyDescent="0.2">
      <c r="A14" s="32"/>
      <c r="B14" s="55" t="s">
        <v>37</v>
      </c>
      <c r="C14" s="20" t="s">
        <v>24</v>
      </c>
      <c r="D14" s="26"/>
      <c r="E14" s="12">
        <v>1.2000000000000002</v>
      </c>
      <c r="F14" s="13">
        <f t="shared" si="0"/>
        <v>0</v>
      </c>
      <c r="G14" s="26"/>
      <c r="H14" s="12">
        <v>1.55</v>
      </c>
      <c r="I14" s="13">
        <f t="shared" si="1"/>
        <v>0</v>
      </c>
      <c r="J14" s="42"/>
      <c r="K14" s="26"/>
      <c r="L14" s="50"/>
      <c r="M14" s="46"/>
      <c r="N14" s="117"/>
      <c r="O14" s="118"/>
      <c r="P14" s="118"/>
      <c r="Q14" s="118"/>
      <c r="R14" s="119"/>
      <c r="S14" s="33"/>
      <c r="U14" s="7"/>
      <c r="V14" s="7"/>
      <c r="W14" s="7"/>
      <c r="X14" s="7"/>
    </row>
    <row r="15" spans="1:24" ht="25" customHeight="1" x14ac:dyDescent="0.2">
      <c r="A15" s="32"/>
      <c r="B15" s="53" t="s">
        <v>38</v>
      </c>
      <c r="C15" s="18" t="s">
        <v>9</v>
      </c>
      <c r="D15" s="24"/>
      <c r="E15" s="8">
        <v>1.3</v>
      </c>
      <c r="F15" s="9">
        <f t="shared" si="0"/>
        <v>0</v>
      </c>
      <c r="G15" s="24"/>
      <c r="H15" s="8">
        <v>1.65</v>
      </c>
      <c r="I15" s="9">
        <f t="shared" si="1"/>
        <v>0</v>
      </c>
      <c r="J15" s="40"/>
      <c r="K15" s="24"/>
      <c r="L15" s="48"/>
      <c r="M15" s="44"/>
      <c r="N15" s="120"/>
      <c r="O15" s="121"/>
      <c r="P15" s="121"/>
      <c r="Q15" s="121"/>
      <c r="R15" s="122"/>
      <c r="S15" s="33"/>
      <c r="U15" s="7"/>
      <c r="V15" s="7"/>
      <c r="W15" s="7"/>
      <c r="X15" s="7"/>
    </row>
    <row r="16" spans="1:24" ht="25" customHeight="1" x14ac:dyDescent="0.2">
      <c r="A16" s="32"/>
      <c r="B16" s="54" t="s">
        <v>38</v>
      </c>
      <c r="C16" s="19" t="s">
        <v>8</v>
      </c>
      <c r="D16" s="25"/>
      <c r="E16" s="10">
        <v>1.3047668802823442</v>
      </c>
      <c r="F16" s="11">
        <f t="shared" si="0"/>
        <v>0</v>
      </c>
      <c r="G16" s="25"/>
      <c r="H16" s="10">
        <v>1.65</v>
      </c>
      <c r="I16" s="11">
        <f t="shared" si="1"/>
        <v>0</v>
      </c>
      <c r="J16" s="41"/>
      <c r="K16" s="25"/>
      <c r="L16" s="49"/>
      <c r="M16" s="45"/>
      <c r="N16" s="107"/>
      <c r="O16" s="108"/>
      <c r="P16" s="108"/>
      <c r="Q16" s="108"/>
      <c r="R16" s="109"/>
      <c r="S16" s="33"/>
      <c r="U16" s="7"/>
      <c r="V16" s="7"/>
      <c r="W16" s="7"/>
      <c r="X16" s="7"/>
    </row>
    <row r="17" spans="1:24" ht="25" customHeight="1" x14ac:dyDescent="0.2">
      <c r="A17" s="32"/>
      <c r="B17" s="54" t="s">
        <v>38</v>
      </c>
      <c r="C17" s="19" t="s">
        <v>10</v>
      </c>
      <c r="D17" s="25"/>
      <c r="E17" s="10">
        <v>1.35</v>
      </c>
      <c r="F17" s="11">
        <f t="shared" si="0"/>
        <v>0</v>
      </c>
      <c r="G17" s="25"/>
      <c r="H17" s="10">
        <v>1.7</v>
      </c>
      <c r="I17" s="11">
        <f t="shared" si="1"/>
        <v>0</v>
      </c>
      <c r="J17" s="41"/>
      <c r="K17" s="25"/>
      <c r="L17" s="49"/>
      <c r="M17" s="45"/>
      <c r="N17" s="107"/>
      <c r="O17" s="108"/>
      <c r="P17" s="108"/>
      <c r="Q17" s="108"/>
      <c r="R17" s="109"/>
      <c r="S17" s="33"/>
      <c r="U17" s="7"/>
      <c r="V17" s="7"/>
      <c r="W17" s="7"/>
      <c r="X17" s="7"/>
    </row>
    <row r="18" spans="1:24" ht="25" customHeight="1" x14ac:dyDescent="0.2">
      <c r="A18" s="32"/>
      <c r="B18" s="54" t="s">
        <v>38</v>
      </c>
      <c r="C18" s="19" t="s">
        <v>3</v>
      </c>
      <c r="D18" s="25"/>
      <c r="E18" s="10">
        <v>1.35</v>
      </c>
      <c r="F18" s="11">
        <f t="shared" si="0"/>
        <v>0</v>
      </c>
      <c r="G18" s="25"/>
      <c r="H18" s="10">
        <v>1.7</v>
      </c>
      <c r="I18" s="11">
        <f t="shared" si="1"/>
        <v>0</v>
      </c>
      <c r="J18" s="41"/>
      <c r="K18" s="25"/>
      <c r="L18" s="49"/>
      <c r="M18" s="45"/>
      <c r="N18" s="107"/>
      <c r="O18" s="108"/>
      <c r="P18" s="108"/>
      <c r="Q18" s="108"/>
      <c r="R18" s="109"/>
      <c r="S18" s="33"/>
      <c r="U18" s="7"/>
      <c r="V18" s="7"/>
      <c r="W18" s="7"/>
      <c r="X18" s="7"/>
    </row>
    <row r="19" spans="1:24" ht="25" customHeight="1" x14ac:dyDescent="0.2">
      <c r="A19" s="32"/>
      <c r="B19" s="54" t="s">
        <v>38</v>
      </c>
      <c r="C19" s="19" t="s">
        <v>6</v>
      </c>
      <c r="D19" s="25"/>
      <c r="E19" s="10">
        <v>1.2491525030184825</v>
      </c>
      <c r="F19" s="11">
        <f t="shared" si="0"/>
        <v>0</v>
      </c>
      <c r="G19" s="25"/>
      <c r="H19" s="10">
        <v>1.6019660536825484</v>
      </c>
      <c r="I19" s="11">
        <f t="shared" si="1"/>
        <v>0</v>
      </c>
      <c r="J19" s="41"/>
      <c r="K19" s="25"/>
      <c r="L19" s="49"/>
      <c r="M19" s="45"/>
      <c r="N19" s="107"/>
      <c r="O19" s="108"/>
      <c r="P19" s="108"/>
      <c r="Q19" s="108"/>
      <c r="R19" s="109"/>
      <c r="S19" s="33"/>
      <c r="U19" s="7"/>
      <c r="V19" s="7"/>
      <c r="W19" s="7"/>
      <c r="X19" s="7"/>
    </row>
    <row r="20" spans="1:24" ht="25" customHeight="1" x14ac:dyDescent="0.2">
      <c r="A20" s="32"/>
      <c r="B20" s="54" t="s">
        <v>38</v>
      </c>
      <c r="C20" s="19" t="s">
        <v>4</v>
      </c>
      <c r="D20" s="25"/>
      <c r="E20" s="10">
        <v>1.3047668802823442</v>
      </c>
      <c r="F20" s="11">
        <f t="shared" si="0"/>
        <v>0</v>
      </c>
      <c r="G20" s="25"/>
      <c r="H20" s="10">
        <v>1.65</v>
      </c>
      <c r="I20" s="11">
        <f t="shared" si="1"/>
        <v>0</v>
      </c>
      <c r="J20" s="41"/>
      <c r="K20" s="25"/>
      <c r="L20" s="49"/>
      <c r="M20" s="45"/>
      <c r="N20" s="107"/>
      <c r="O20" s="108"/>
      <c r="P20" s="108"/>
      <c r="Q20" s="108"/>
      <c r="R20" s="109"/>
      <c r="S20" s="33"/>
      <c r="U20" s="7"/>
      <c r="V20" s="7"/>
      <c r="W20" s="7"/>
      <c r="X20" s="7"/>
    </row>
    <row r="21" spans="1:24" ht="25" customHeight="1" x14ac:dyDescent="0.2">
      <c r="A21" s="32"/>
      <c r="B21" s="54" t="s">
        <v>38</v>
      </c>
      <c r="C21" s="19" t="s">
        <v>7</v>
      </c>
      <c r="D21" s="25"/>
      <c r="E21" s="10">
        <v>1.2491525030184825</v>
      </c>
      <c r="F21" s="11">
        <f t="shared" si="0"/>
        <v>0</v>
      </c>
      <c r="G21" s="25"/>
      <c r="H21" s="10">
        <v>1.6019660536825484</v>
      </c>
      <c r="I21" s="11">
        <f t="shared" si="1"/>
        <v>0</v>
      </c>
      <c r="J21" s="41"/>
      <c r="K21" s="25"/>
      <c r="L21" s="49"/>
      <c r="M21" s="45"/>
      <c r="N21" s="107"/>
      <c r="O21" s="108"/>
      <c r="P21" s="108"/>
      <c r="Q21" s="108"/>
      <c r="R21" s="109"/>
      <c r="S21" s="33"/>
      <c r="U21" s="7"/>
      <c r="V21" s="7"/>
      <c r="W21" s="7"/>
      <c r="X21" s="7"/>
    </row>
    <row r="22" spans="1:24" ht="25" customHeight="1" x14ac:dyDescent="0.2">
      <c r="A22" s="32"/>
      <c r="B22" s="54" t="s">
        <v>38</v>
      </c>
      <c r="C22" s="19" t="s">
        <v>5</v>
      </c>
      <c r="D22" s="25"/>
      <c r="E22" s="10">
        <v>1.3047668802823442</v>
      </c>
      <c r="F22" s="11">
        <f t="shared" si="0"/>
        <v>0</v>
      </c>
      <c r="G22" s="25"/>
      <c r="H22" s="10">
        <v>1.65</v>
      </c>
      <c r="I22" s="11">
        <f t="shared" si="1"/>
        <v>0</v>
      </c>
      <c r="J22" s="41"/>
      <c r="K22" s="25"/>
      <c r="L22" s="49"/>
      <c r="M22" s="45"/>
      <c r="N22" s="107"/>
      <c r="O22" s="108"/>
      <c r="P22" s="108"/>
      <c r="Q22" s="108"/>
      <c r="R22" s="109"/>
      <c r="S22" s="33"/>
      <c r="U22" s="7"/>
      <c r="V22" s="7"/>
      <c r="W22" s="7"/>
      <c r="X22" s="7"/>
    </row>
    <row r="23" spans="1:24" ht="25" customHeight="1" x14ac:dyDescent="0.2">
      <c r="A23" s="32"/>
      <c r="B23" s="54" t="s">
        <v>38</v>
      </c>
      <c r="C23" s="19" t="s">
        <v>16</v>
      </c>
      <c r="D23" s="25"/>
      <c r="E23" s="10">
        <v>1.2000000000000002</v>
      </c>
      <c r="F23" s="11">
        <f t="shared" si="0"/>
        <v>0</v>
      </c>
      <c r="G23" s="25"/>
      <c r="H23" s="10">
        <v>1.55</v>
      </c>
      <c r="I23" s="11">
        <f t="shared" si="1"/>
        <v>0</v>
      </c>
      <c r="J23" s="41"/>
      <c r="K23" s="25"/>
      <c r="L23" s="49"/>
      <c r="M23" s="45"/>
      <c r="N23" s="107"/>
      <c r="O23" s="108"/>
      <c r="P23" s="108"/>
      <c r="Q23" s="108"/>
      <c r="R23" s="109"/>
      <c r="S23" s="33"/>
      <c r="U23" s="7"/>
      <c r="V23" s="7"/>
      <c r="W23" s="7"/>
      <c r="X23" s="7"/>
    </row>
    <row r="24" spans="1:24" ht="25" customHeight="1" x14ac:dyDescent="0.2">
      <c r="A24" s="32"/>
      <c r="B24" s="54" t="s">
        <v>38</v>
      </c>
      <c r="C24" s="19" t="s">
        <v>2</v>
      </c>
      <c r="D24" s="25"/>
      <c r="E24" s="10">
        <v>1.3047668802823442</v>
      </c>
      <c r="F24" s="11">
        <f t="shared" si="0"/>
        <v>0</v>
      </c>
      <c r="G24" s="25"/>
      <c r="H24" s="10">
        <v>1.65</v>
      </c>
      <c r="I24" s="11">
        <f t="shared" si="1"/>
        <v>0</v>
      </c>
      <c r="J24" s="41"/>
      <c r="K24" s="25"/>
      <c r="L24" s="49"/>
      <c r="M24" s="45"/>
      <c r="N24" s="107"/>
      <c r="O24" s="108"/>
      <c r="P24" s="108"/>
      <c r="Q24" s="108"/>
      <c r="R24" s="109"/>
      <c r="S24" s="33"/>
      <c r="U24" s="7"/>
      <c r="V24" s="7"/>
      <c r="W24" s="7"/>
      <c r="X24" s="7"/>
    </row>
    <row r="25" spans="1:24" ht="25" customHeight="1" x14ac:dyDescent="0.2">
      <c r="A25" s="32"/>
      <c r="B25" s="54" t="s">
        <v>38</v>
      </c>
      <c r="C25" s="19" t="s">
        <v>1</v>
      </c>
      <c r="D25" s="25"/>
      <c r="E25" s="10">
        <v>1.3</v>
      </c>
      <c r="F25" s="11">
        <f t="shared" si="0"/>
        <v>0</v>
      </c>
      <c r="G25" s="25"/>
      <c r="H25" s="10">
        <v>1.65</v>
      </c>
      <c r="I25" s="11">
        <f t="shared" si="1"/>
        <v>0</v>
      </c>
      <c r="J25" s="41"/>
      <c r="K25" s="25"/>
      <c r="L25" s="49"/>
      <c r="M25" s="45"/>
      <c r="N25" s="107"/>
      <c r="O25" s="108"/>
      <c r="P25" s="108"/>
      <c r="Q25" s="108"/>
      <c r="R25" s="109"/>
      <c r="S25" s="33"/>
      <c r="U25" s="7"/>
      <c r="V25" s="7"/>
      <c r="W25" s="7"/>
      <c r="X25" s="7"/>
    </row>
    <row r="26" spans="1:24" ht="25" customHeight="1" x14ac:dyDescent="0.2">
      <c r="A26" s="32"/>
      <c r="B26" s="54" t="s">
        <v>38</v>
      </c>
      <c r="C26" s="19" t="s">
        <v>15</v>
      </c>
      <c r="D26" s="25"/>
      <c r="E26" s="10">
        <v>1.3974575090554473</v>
      </c>
      <c r="F26" s="11">
        <f t="shared" si="0"/>
        <v>0</v>
      </c>
      <c r="G26" s="25"/>
      <c r="H26" s="10">
        <v>1.8</v>
      </c>
      <c r="I26" s="11">
        <f t="shared" si="1"/>
        <v>0</v>
      </c>
      <c r="J26" s="41"/>
      <c r="K26" s="25"/>
      <c r="L26" s="49"/>
      <c r="M26" s="45"/>
      <c r="N26" s="107"/>
      <c r="O26" s="108"/>
      <c r="P26" s="108"/>
      <c r="Q26" s="108"/>
      <c r="R26" s="109"/>
      <c r="S26" s="33"/>
      <c r="U26" s="7"/>
      <c r="V26" s="7"/>
      <c r="W26" s="7"/>
      <c r="X26" s="7"/>
    </row>
    <row r="27" spans="1:24" ht="25" customHeight="1" x14ac:dyDescent="0.2">
      <c r="A27" s="32"/>
      <c r="B27" s="54" t="s">
        <v>38</v>
      </c>
      <c r="C27" s="19" t="s">
        <v>19</v>
      </c>
      <c r="D27" s="25"/>
      <c r="E27" s="10">
        <v>1.2000000000000002</v>
      </c>
      <c r="F27" s="11">
        <f t="shared" si="0"/>
        <v>0</v>
      </c>
      <c r="G27" s="25"/>
      <c r="H27" s="10">
        <v>1.55</v>
      </c>
      <c r="I27" s="11">
        <f t="shared" si="1"/>
        <v>0</v>
      </c>
      <c r="J27" s="41"/>
      <c r="K27" s="25"/>
      <c r="L27" s="49"/>
      <c r="M27" s="45"/>
      <c r="N27" s="107"/>
      <c r="O27" s="108"/>
      <c r="P27" s="108"/>
      <c r="Q27" s="108"/>
      <c r="R27" s="109"/>
      <c r="S27" s="33"/>
      <c r="U27" s="7"/>
      <c r="V27" s="7"/>
      <c r="W27" s="7"/>
      <c r="X27" s="7"/>
    </row>
    <row r="28" spans="1:24" ht="25" customHeight="1" x14ac:dyDescent="0.2">
      <c r="A28" s="32"/>
      <c r="B28" s="54" t="s">
        <v>38</v>
      </c>
      <c r="C28" s="19" t="s">
        <v>14</v>
      </c>
      <c r="D28" s="25"/>
      <c r="E28" s="10">
        <v>1.3047668802823442</v>
      </c>
      <c r="F28" s="11">
        <f t="shared" si="0"/>
        <v>0</v>
      </c>
      <c r="G28" s="25"/>
      <c r="H28" s="10">
        <v>1.65</v>
      </c>
      <c r="I28" s="11">
        <f t="shared" si="1"/>
        <v>0</v>
      </c>
      <c r="J28" s="41"/>
      <c r="K28" s="25"/>
      <c r="L28" s="49"/>
      <c r="M28" s="45"/>
      <c r="N28" s="107"/>
      <c r="O28" s="108"/>
      <c r="P28" s="108"/>
      <c r="Q28" s="108"/>
      <c r="R28" s="109"/>
      <c r="S28" s="33"/>
      <c r="U28" s="7"/>
      <c r="V28" s="7"/>
      <c r="W28" s="7"/>
      <c r="X28" s="7"/>
    </row>
    <row r="29" spans="1:24" ht="25" customHeight="1" x14ac:dyDescent="0.2">
      <c r="A29" s="32"/>
      <c r="B29" s="54" t="s">
        <v>38</v>
      </c>
      <c r="C29" s="19" t="s">
        <v>11</v>
      </c>
      <c r="D29" s="25"/>
      <c r="E29" s="10">
        <v>1.35</v>
      </c>
      <c r="F29" s="11">
        <f t="shared" si="0"/>
        <v>0</v>
      </c>
      <c r="G29" s="25"/>
      <c r="H29" s="10">
        <v>1.7</v>
      </c>
      <c r="I29" s="11">
        <f t="shared" si="1"/>
        <v>0</v>
      </c>
      <c r="J29" s="41"/>
      <c r="K29" s="25"/>
      <c r="L29" s="49"/>
      <c r="M29" s="45"/>
      <c r="N29" s="107"/>
      <c r="O29" s="108"/>
      <c r="P29" s="108"/>
      <c r="Q29" s="108"/>
      <c r="R29" s="109"/>
      <c r="S29" s="33"/>
      <c r="U29" s="7"/>
      <c r="V29" s="7"/>
      <c r="W29" s="7"/>
      <c r="X29" s="7"/>
    </row>
    <row r="30" spans="1:24" ht="25" customHeight="1" x14ac:dyDescent="0.2">
      <c r="A30" s="32"/>
      <c r="B30" s="54" t="s">
        <v>38</v>
      </c>
      <c r="C30" s="19" t="s">
        <v>20</v>
      </c>
      <c r="D30" s="25"/>
      <c r="E30" s="10">
        <v>1.35</v>
      </c>
      <c r="F30" s="11">
        <f t="shared" si="0"/>
        <v>0</v>
      </c>
      <c r="G30" s="25"/>
      <c r="H30" s="10">
        <v>1.7</v>
      </c>
      <c r="I30" s="11">
        <f t="shared" si="1"/>
        <v>0</v>
      </c>
      <c r="J30" s="41"/>
      <c r="K30" s="25"/>
      <c r="L30" s="49"/>
      <c r="M30" s="45"/>
      <c r="N30" s="107"/>
      <c r="O30" s="108"/>
      <c r="P30" s="108"/>
      <c r="Q30" s="108"/>
      <c r="R30" s="109"/>
      <c r="S30" s="33"/>
      <c r="U30" s="7"/>
      <c r="V30" s="7"/>
      <c r="W30" s="7"/>
      <c r="X30" s="7"/>
    </row>
    <row r="31" spans="1:24" ht="25" customHeight="1" x14ac:dyDescent="0.2">
      <c r="A31" s="32"/>
      <c r="B31" s="54" t="s">
        <v>38</v>
      </c>
      <c r="C31" s="19" t="s">
        <v>23</v>
      </c>
      <c r="D31" s="25"/>
      <c r="E31" s="10">
        <v>1.25</v>
      </c>
      <c r="F31" s="11">
        <f t="shared" si="0"/>
        <v>0</v>
      </c>
      <c r="G31" s="25"/>
      <c r="H31" s="10">
        <v>1.5999999999999999</v>
      </c>
      <c r="I31" s="11">
        <f t="shared" si="1"/>
        <v>0</v>
      </c>
      <c r="J31" s="41"/>
      <c r="K31" s="25"/>
      <c r="L31" s="49"/>
      <c r="M31" s="45"/>
      <c r="N31" s="107"/>
      <c r="O31" s="108"/>
      <c r="P31" s="108"/>
      <c r="Q31" s="108"/>
      <c r="R31" s="109"/>
      <c r="S31" s="33"/>
      <c r="U31" s="7"/>
      <c r="V31" s="7"/>
      <c r="W31" s="7"/>
      <c r="X31" s="7"/>
    </row>
    <row r="32" spans="1:24" ht="25" customHeight="1" x14ac:dyDescent="0.2">
      <c r="A32" s="32"/>
      <c r="B32" s="55" t="s">
        <v>38</v>
      </c>
      <c r="C32" s="20" t="s">
        <v>22</v>
      </c>
      <c r="D32" s="26"/>
      <c r="E32" s="12">
        <v>1.3</v>
      </c>
      <c r="F32" s="13">
        <f t="shared" si="0"/>
        <v>0</v>
      </c>
      <c r="G32" s="26"/>
      <c r="H32" s="12">
        <v>1.6019660536825484</v>
      </c>
      <c r="I32" s="13">
        <f t="shared" si="1"/>
        <v>0</v>
      </c>
      <c r="J32" s="42"/>
      <c r="K32" s="26"/>
      <c r="L32" s="50"/>
      <c r="M32" s="46"/>
      <c r="N32" s="117"/>
      <c r="O32" s="118"/>
      <c r="P32" s="118"/>
      <c r="Q32" s="118"/>
      <c r="R32" s="119"/>
      <c r="S32" s="33"/>
      <c r="U32" s="7"/>
      <c r="V32" s="7"/>
      <c r="W32" s="7"/>
      <c r="X32" s="7"/>
    </row>
    <row r="33" spans="1:24" ht="25" customHeight="1" x14ac:dyDescent="0.2">
      <c r="A33" s="32"/>
      <c r="B33" s="53" t="s">
        <v>40</v>
      </c>
      <c r="C33" s="18" t="s">
        <v>50</v>
      </c>
      <c r="D33" s="24"/>
      <c r="E33" s="8">
        <v>1.4500000000000002</v>
      </c>
      <c r="F33" s="9">
        <f t="shared" si="0"/>
        <v>0</v>
      </c>
      <c r="G33" s="24"/>
      <c r="H33" s="8">
        <v>1.8499999999999999</v>
      </c>
      <c r="I33" s="9">
        <f t="shared" si="1"/>
        <v>0</v>
      </c>
      <c r="J33" s="40"/>
      <c r="K33" s="24"/>
      <c r="L33" s="48"/>
      <c r="M33" s="44"/>
      <c r="N33" s="120"/>
      <c r="O33" s="121"/>
      <c r="P33" s="121"/>
      <c r="Q33" s="121"/>
      <c r="R33" s="122"/>
      <c r="S33" s="33"/>
      <c r="U33" s="7"/>
      <c r="V33" s="7"/>
      <c r="W33" s="7"/>
      <c r="X33" s="7"/>
    </row>
    <row r="34" spans="1:24" ht="25" customHeight="1" x14ac:dyDescent="0.2">
      <c r="A34" s="32"/>
      <c r="B34" s="54" t="s">
        <v>40</v>
      </c>
      <c r="C34" s="19" t="s">
        <v>52</v>
      </c>
      <c r="D34" s="25"/>
      <c r="E34" s="10">
        <v>1.4500000000000002</v>
      </c>
      <c r="F34" s="11">
        <f t="shared" si="0"/>
        <v>0</v>
      </c>
      <c r="G34" s="25"/>
      <c r="H34" s="10">
        <v>1.8499999999999999</v>
      </c>
      <c r="I34" s="11">
        <f t="shared" si="1"/>
        <v>0</v>
      </c>
      <c r="J34" s="41"/>
      <c r="K34" s="25"/>
      <c r="L34" s="49"/>
      <c r="M34" s="45"/>
      <c r="N34" s="107"/>
      <c r="O34" s="108"/>
      <c r="P34" s="108"/>
      <c r="Q34" s="108"/>
      <c r="R34" s="109"/>
      <c r="S34" s="33"/>
      <c r="U34" s="7"/>
      <c r="V34" s="7"/>
      <c r="W34" s="7"/>
      <c r="X34" s="7"/>
    </row>
    <row r="35" spans="1:24" ht="25" customHeight="1" x14ac:dyDescent="0.2">
      <c r="A35" s="32"/>
      <c r="B35" s="54" t="s">
        <v>40</v>
      </c>
      <c r="C35" s="19" t="s">
        <v>51</v>
      </c>
      <c r="D35" s="25"/>
      <c r="E35" s="10">
        <v>2.1</v>
      </c>
      <c r="F35" s="11">
        <f t="shared" si="0"/>
        <v>0</v>
      </c>
      <c r="G35" s="25"/>
      <c r="H35" s="10">
        <v>2.6500000000000004</v>
      </c>
      <c r="I35" s="11">
        <f t="shared" si="1"/>
        <v>0</v>
      </c>
      <c r="J35" s="41"/>
      <c r="K35" s="25"/>
      <c r="L35" s="49"/>
      <c r="M35" s="45"/>
      <c r="N35" s="107"/>
      <c r="O35" s="108"/>
      <c r="P35" s="108"/>
      <c r="Q35" s="108"/>
      <c r="R35" s="109"/>
      <c r="S35" s="33"/>
      <c r="U35" s="7"/>
      <c r="V35" s="7"/>
      <c r="W35" s="7"/>
      <c r="X35" s="7"/>
    </row>
    <row r="36" spans="1:24" ht="25" customHeight="1" x14ac:dyDescent="0.2">
      <c r="A36" s="32"/>
      <c r="B36" s="54" t="s">
        <v>40</v>
      </c>
      <c r="C36" s="19" t="s">
        <v>32</v>
      </c>
      <c r="D36" s="25"/>
      <c r="E36" s="10">
        <v>1.5</v>
      </c>
      <c r="F36" s="11">
        <f t="shared" si="0"/>
        <v>0</v>
      </c>
      <c r="G36" s="25"/>
      <c r="H36" s="10">
        <v>1.9</v>
      </c>
      <c r="I36" s="11">
        <f t="shared" si="1"/>
        <v>0</v>
      </c>
      <c r="J36" s="41"/>
      <c r="K36" s="25"/>
      <c r="L36" s="49"/>
      <c r="M36" s="45"/>
      <c r="N36" s="107"/>
      <c r="O36" s="108"/>
      <c r="P36" s="108"/>
      <c r="Q36" s="108"/>
      <c r="R36" s="109"/>
      <c r="S36" s="33"/>
      <c r="U36" s="7"/>
      <c r="V36" s="7"/>
      <c r="W36" s="7"/>
      <c r="X36" s="7"/>
    </row>
    <row r="37" spans="1:24" ht="25" customHeight="1" x14ac:dyDescent="0.2">
      <c r="A37" s="32"/>
      <c r="B37" s="54" t="s">
        <v>40</v>
      </c>
      <c r="C37" s="19" t="s">
        <v>31</v>
      </c>
      <c r="D37" s="25"/>
      <c r="E37" s="10">
        <v>1.6</v>
      </c>
      <c r="F37" s="11">
        <f t="shared" si="0"/>
        <v>0</v>
      </c>
      <c r="G37" s="25"/>
      <c r="H37" s="10">
        <v>2</v>
      </c>
      <c r="I37" s="11">
        <f t="shared" si="1"/>
        <v>0</v>
      </c>
      <c r="J37" s="41"/>
      <c r="K37" s="25"/>
      <c r="L37" s="49"/>
      <c r="M37" s="45"/>
      <c r="N37" s="107"/>
      <c r="O37" s="108"/>
      <c r="P37" s="108"/>
      <c r="Q37" s="108"/>
      <c r="R37" s="109"/>
      <c r="S37" s="33"/>
      <c r="U37" s="7"/>
      <c r="V37" s="7"/>
      <c r="W37" s="7"/>
      <c r="X37" s="7"/>
    </row>
    <row r="38" spans="1:24" ht="25" customHeight="1" x14ac:dyDescent="0.2">
      <c r="A38" s="32"/>
      <c r="B38" s="54" t="s">
        <v>40</v>
      </c>
      <c r="C38" s="19" t="s">
        <v>26</v>
      </c>
      <c r="D38" s="25"/>
      <c r="E38" s="10">
        <v>1.4500000000000002</v>
      </c>
      <c r="F38" s="11">
        <f t="shared" si="0"/>
        <v>0</v>
      </c>
      <c r="G38" s="25"/>
      <c r="H38" s="10">
        <v>1.8499999999999999</v>
      </c>
      <c r="I38" s="11">
        <f t="shared" si="1"/>
        <v>0</v>
      </c>
      <c r="J38" s="41"/>
      <c r="K38" s="25"/>
      <c r="L38" s="49"/>
      <c r="M38" s="45"/>
      <c r="N38" s="107"/>
      <c r="O38" s="108"/>
      <c r="P38" s="108"/>
      <c r="Q38" s="108"/>
      <c r="R38" s="109"/>
      <c r="S38" s="33"/>
      <c r="U38" s="7"/>
      <c r="V38" s="7"/>
      <c r="W38" s="7"/>
      <c r="X38" s="7"/>
    </row>
    <row r="39" spans="1:24" ht="25" customHeight="1" x14ac:dyDescent="0.2">
      <c r="A39" s="32"/>
      <c r="B39" s="55" t="s">
        <v>40</v>
      </c>
      <c r="C39" s="20" t="s">
        <v>27</v>
      </c>
      <c r="D39" s="26"/>
      <c r="E39" s="12">
        <v>1.4500000000000002</v>
      </c>
      <c r="F39" s="13">
        <f t="shared" si="0"/>
        <v>0</v>
      </c>
      <c r="G39" s="26"/>
      <c r="H39" s="12">
        <v>1.8499999999999999</v>
      </c>
      <c r="I39" s="13">
        <f t="shared" si="1"/>
        <v>0</v>
      </c>
      <c r="J39" s="42"/>
      <c r="K39" s="26"/>
      <c r="L39" s="50"/>
      <c r="M39" s="46"/>
      <c r="N39" s="117"/>
      <c r="O39" s="118"/>
      <c r="P39" s="118"/>
      <c r="Q39" s="118"/>
      <c r="R39" s="119"/>
      <c r="S39" s="33"/>
      <c r="U39" s="7"/>
      <c r="V39" s="7"/>
      <c r="W39" s="7"/>
      <c r="X39" s="7"/>
    </row>
    <row r="40" spans="1:24" ht="25" customHeight="1" x14ac:dyDescent="0.2">
      <c r="A40" s="32"/>
      <c r="B40" s="53" t="s">
        <v>36</v>
      </c>
      <c r="C40" s="18" t="s">
        <v>17</v>
      </c>
      <c r="D40" s="24"/>
      <c r="E40" s="8">
        <v>1.1000000000000001</v>
      </c>
      <c r="F40" s="9">
        <f t="shared" si="0"/>
        <v>0</v>
      </c>
      <c r="G40" s="24"/>
      <c r="H40" s="8">
        <v>1.5</v>
      </c>
      <c r="I40" s="9">
        <f t="shared" si="1"/>
        <v>0</v>
      </c>
      <c r="J40" s="40"/>
      <c r="K40" s="24"/>
      <c r="L40" s="48"/>
      <c r="M40" s="44"/>
      <c r="N40" s="120"/>
      <c r="O40" s="121"/>
      <c r="P40" s="121"/>
      <c r="Q40" s="121"/>
      <c r="R40" s="122"/>
      <c r="S40" s="33"/>
      <c r="U40" s="7"/>
      <c r="V40" s="7"/>
      <c r="W40" s="7"/>
      <c r="X40" s="7"/>
    </row>
    <row r="41" spans="1:24" ht="25" customHeight="1" x14ac:dyDescent="0.2">
      <c r="A41" s="32"/>
      <c r="B41" s="54" t="s">
        <v>36</v>
      </c>
      <c r="C41" s="19" t="s">
        <v>12</v>
      </c>
      <c r="D41" s="25"/>
      <c r="E41" s="10">
        <v>3</v>
      </c>
      <c r="F41" s="11">
        <f t="shared" si="0"/>
        <v>0</v>
      </c>
      <c r="G41" s="25"/>
      <c r="H41" s="10">
        <v>3.75</v>
      </c>
      <c r="I41" s="11">
        <f t="shared" si="1"/>
        <v>0</v>
      </c>
      <c r="J41" s="41"/>
      <c r="K41" s="25"/>
      <c r="L41" s="49"/>
      <c r="M41" s="45"/>
      <c r="N41" s="107"/>
      <c r="O41" s="108"/>
      <c r="P41" s="108"/>
      <c r="Q41" s="108"/>
      <c r="R41" s="109"/>
      <c r="S41" s="33"/>
      <c r="U41" s="7"/>
      <c r="V41" s="7"/>
      <c r="W41" s="7"/>
      <c r="X41" s="7"/>
    </row>
    <row r="42" spans="1:24" ht="25" customHeight="1" x14ac:dyDescent="0.2">
      <c r="A42" s="32"/>
      <c r="B42" s="54" t="s">
        <v>36</v>
      </c>
      <c r="C42" s="19" t="s">
        <v>13</v>
      </c>
      <c r="D42" s="25"/>
      <c r="E42" s="10">
        <v>2.0499999999999998</v>
      </c>
      <c r="F42" s="11">
        <f t="shared" si="0"/>
        <v>0</v>
      </c>
      <c r="G42" s="25"/>
      <c r="H42" s="10">
        <v>2.6</v>
      </c>
      <c r="I42" s="11">
        <f t="shared" si="1"/>
        <v>0</v>
      </c>
      <c r="J42" s="41"/>
      <c r="K42" s="25"/>
      <c r="L42" s="49"/>
      <c r="M42" s="45"/>
      <c r="N42" s="107"/>
      <c r="O42" s="108"/>
      <c r="P42" s="108"/>
      <c r="Q42" s="108"/>
      <c r="R42" s="109"/>
      <c r="S42" s="33"/>
      <c r="U42" s="7"/>
      <c r="V42" s="7"/>
      <c r="W42" s="7"/>
      <c r="X42" s="7"/>
    </row>
    <row r="43" spans="1:24" ht="25" customHeight="1" x14ac:dyDescent="0.2">
      <c r="A43" s="32"/>
      <c r="B43" s="55" t="s">
        <v>36</v>
      </c>
      <c r="C43" s="20" t="s">
        <v>21</v>
      </c>
      <c r="D43" s="26"/>
      <c r="E43" s="12">
        <v>1.25</v>
      </c>
      <c r="F43" s="13">
        <f t="shared" si="0"/>
        <v>0</v>
      </c>
      <c r="G43" s="26"/>
      <c r="H43" s="12">
        <v>1.5999999999999999</v>
      </c>
      <c r="I43" s="13">
        <f t="shared" si="1"/>
        <v>0</v>
      </c>
      <c r="J43" s="42"/>
      <c r="K43" s="26"/>
      <c r="L43" s="50"/>
      <c r="M43" s="46"/>
      <c r="N43" s="117"/>
      <c r="O43" s="118"/>
      <c r="P43" s="118"/>
      <c r="Q43" s="118"/>
      <c r="R43" s="119"/>
      <c r="S43" s="33"/>
      <c r="U43" s="7"/>
      <c r="V43" s="7"/>
      <c r="W43" s="7"/>
      <c r="X43" s="7"/>
    </row>
    <row r="44" spans="1:24" ht="25" customHeight="1" x14ac:dyDescent="0.2">
      <c r="A44" s="32"/>
      <c r="B44" s="53" t="s">
        <v>39</v>
      </c>
      <c r="C44" s="18" t="s">
        <v>41</v>
      </c>
      <c r="D44" s="24"/>
      <c r="E44" s="8">
        <v>1.2000000000000002</v>
      </c>
      <c r="F44" s="9">
        <f t="shared" si="0"/>
        <v>0</v>
      </c>
      <c r="G44" s="24"/>
      <c r="H44" s="8">
        <v>1.55</v>
      </c>
      <c r="I44" s="9">
        <f t="shared" si="1"/>
        <v>0</v>
      </c>
      <c r="J44" s="40"/>
      <c r="K44" s="24"/>
      <c r="L44" s="48"/>
      <c r="M44" s="44"/>
      <c r="N44" s="120"/>
      <c r="O44" s="121"/>
      <c r="P44" s="121"/>
      <c r="Q44" s="121"/>
      <c r="R44" s="122"/>
      <c r="S44" s="33"/>
      <c r="U44" s="7"/>
      <c r="V44" s="7"/>
      <c r="W44" s="7"/>
      <c r="X44" s="7"/>
    </row>
    <row r="45" spans="1:24" ht="25" customHeight="1" x14ac:dyDescent="0.2">
      <c r="A45" s="32"/>
      <c r="B45" s="54" t="s">
        <v>39</v>
      </c>
      <c r="C45" s="19" t="s">
        <v>33</v>
      </c>
      <c r="D45" s="25"/>
      <c r="E45" s="10">
        <v>1.9500000000000002</v>
      </c>
      <c r="F45" s="11">
        <f t="shared" si="0"/>
        <v>0</v>
      </c>
      <c r="G45" s="25"/>
      <c r="H45" s="10">
        <v>2.5</v>
      </c>
      <c r="I45" s="11">
        <f t="shared" si="1"/>
        <v>0</v>
      </c>
      <c r="J45" s="41"/>
      <c r="K45" s="25"/>
      <c r="L45" s="49"/>
      <c r="M45" s="45"/>
      <c r="N45" s="107"/>
      <c r="O45" s="108"/>
      <c r="P45" s="108"/>
      <c r="Q45" s="108"/>
      <c r="R45" s="109"/>
      <c r="S45" s="33"/>
      <c r="U45" s="7"/>
      <c r="V45" s="7"/>
      <c r="W45" s="7"/>
      <c r="X45" s="7"/>
    </row>
    <row r="46" spans="1:24" ht="25" customHeight="1" x14ac:dyDescent="0.2">
      <c r="A46" s="32"/>
      <c r="B46" s="54" t="s">
        <v>39</v>
      </c>
      <c r="C46" s="19" t="s">
        <v>28</v>
      </c>
      <c r="D46" s="25"/>
      <c r="E46" s="10">
        <v>2.4500000000000002</v>
      </c>
      <c r="F46" s="11">
        <f t="shared" si="0"/>
        <v>0</v>
      </c>
      <c r="G46" s="25"/>
      <c r="H46" s="10">
        <v>3.1</v>
      </c>
      <c r="I46" s="11">
        <f t="shared" si="1"/>
        <v>0</v>
      </c>
      <c r="J46" s="41"/>
      <c r="K46" s="25"/>
      <c r="L46" s="49"/>
      <c r="M46" s="45"/>
      <c r="N46" s="107"/>
      <c r="O46" s="108"/>
      <c r="P46" s="108"/>
      <c r="Q46" s="108"/>
      <c r="R46" s="109"/>
      <c r="S46" s="33"/>
      <c r="U46" s="7"/>
      <c r="V46" s="7"/>
      <c r="W46" s="7"/>
      <c r="X46" s="7"/>
    </row>
    <row r="47" spans="1:24" ht="25" customHeight="1" x14ac:dyDescent="0.2">
      <c r="A47" s="32"/>
      <c r="B47" s="54" t="s">
        <v>39</v>
      </c>
      <c r="C47" s="19" t="s">
        <v>29</v>
      </c>
      <c r="D47" s="25"/>
      <c r="E47" s="10">
        <v>2.4</v>
      </c>
      <c r="F47" s="11">
        <f t="shared" si="0"/>
        <v>0</v>
      </c>
      <c r="G47" s="25"/>
      <c r="H47" s="10">
        <v>3.0500000000000003</v>
      </c>
      <c r="I47" s="11">
        <f t="shared" si="1"/>
        <v>0</v>
      </c>
      <c r="J47" s="41"/>
      <c r="K47" s="25"/>
      <c r="L47" s="49"/>
      <c r="M47" s="45"/>
      <c r="N47" s="107"/>
      <c r="O47" s="108"/>
      <c r="P47" s="108"/>
      <c r="Q47" s="108"/>
      <c r="R47" s="109"/>
      <c r="S47" s="33"/>
      <c r="U47" s="7"/>
      <c r="V47" s="7"/>
      <c r="W47" s="7"/>
      <c r="X47" s="7"/>
    </row>
    <row r="48" spans="1:24" ht="25" customHeight="1" x14ac:dyDescent="0.2">
      <c r="A48" s="32"/>
      <c r="B48" s="54" t="s">
        <v>39</v>
      </c>
      <c r="C48" s="19" t="s">
        <v>30</v>
      </c>
      <c r="D48" s="25"/>
      <c r="E48" s="10">
        <v>1.9000000000000001</v>
      </c>
      <c r="F48" s="11">
        <f t="shared" si="0"/>
        <v>0</v>
      </c>
      <c r="G48" s="25"/>
      <c r="H48" s="10">
        <v>2.4000000000000004</v>
      </c>
      <c r="I48" s="11">
        <f t="shared" si="1"/>
        <v>0</v>
      </c>
      <c r="J48" s="41"/>
      <c r="K48" s="25"/>
      <c r="L48" s="49"/>
      <c r="M48" s="45"/>
      <c r="N48" s="107"/>
      <c r="O48" s="108"/>
      <c r="P48" s="108"/>
      <c r="Q48" s="108"/>
      <c r="R48" s="109"/>
      <c r="S48" s="33"/>
      <c r="U48" s="7"/>
      <c r="V48" s="7"/>
      <c r="W48" s="7"/>
      <c r="X48" s="7"/>
    </row>
    <row r="49" spans="1:24" ht="25" customHeight="1" x14ac:dyDescent="0.2">
      <c r="A49" s="32"/>
      <c r="B49" s="55" t="s">
        <v>39</v>
      </c>
      <c r="C49" s="20" t="s">
        <v>34</v>
      </c>
      <c r="D49" s="26"/>
      <c r="E49" s="12">
        <v>1.3458319820581102</v>
      </c>
      <c r="F49" s="13">
        <f t="shared" si="0"/>
        <v>0</v>
      </c>
      <c r="G49" s="26"/>
      <c r="H49" s="12">
        <v>1.7</v>
      </c>
      <c r="I49" s="13">
        <f t="shared" si="1"/>
        <v>0</v>
      </c>
      <c r="J49" s="42"/>
      <c r="K49" s="26"/>
      <c r="L49" s="50"/>
      <c r="M49" s="46"/>
      <c r="N49" s="117"/>
      <c r="O49" s="118"/>
      <c r="P49" s="118"/>
      <c r="Q49" s="118"/>
      <c r="R49" s="119"/>
      <c r="S49" s="33"/>
      <c r="U49" s="7"/>
      <c r="V49" s="7"/>
      <c r="W49" s="7"/>
      <c r="X49" s="7"/>
    </row>
    <row r="50" spans="1:24" ht="25" customHeight="1" x14ac:dyDescent="0.2">
      <c r="A50" s="32"/>
      <c r="B50" s="123" t="s">
        <v>59</v>
      </c>
      <c r="C50" s="17" t="s">
        <v>61</v>
      </c>
      <c r="D50" s="24"/>
      <c r="E50" s="130" t="s">
        <v>60</v>
      </c>
      <c r="F50" s="131"/>
      <c r="G50" s="24"/>
      <c r="H50" s="130" t="s">
        <v>60</v>
      </c>
      <c r="I50" s="131"/>
      <c r="J50" s="40"/>
      <c r="K50" s="24"/>
      <c r="L50" s="48"/>
      <c r="M50" s="44"/>
      <c r="N50" s="120"/>
      <c r="O50" s="121"/>
      <c r="P50" s="121"/>
      <c r="Q50" s="121"/>
      <c r="R50" s="122"/>
      <c r="S50" s="33"/>
      <c r="U50" s="7"/>
      <c r="V50" s="7"/>
      <c r="W50" s="7"/>
      <c r="X50" s="7"/>
    </row>
    <row r="51" spans="1:24" ht="25" customHeight="1" x14ac:dyDescent="0.2">
      <c r="A51" s="32"/>
      <c r="B51" s="124"/>
      <c r="C51" s="52" t="s">
        <v>62</v>
      </c>
      <c r="D51" s="25"/>
      <c r="E51" s="132"/>
      <c r="F51" s="133"/>
      <c r="G51" s="25"/>
      <c r="H51" s="132"/>
      <c r="I51" s="133"/>
      <c r="J51" s="41"/>
      <c r="K51" s="25"/>
      <c r="L51" s="49"/>
      <c r="M51" s="45"/>
      <c r="N51" s="107"/>
      <c r="O51" s="108"/>
      <c r="P51" s="108"/>
      <c r="Q51" s="108"/>
      <c r="R51" s="109"/>
      <c r="S51" s="33"/>
      <c r="U51" s="7"/>
      <c r="V51" s="7"/>
      <c r="W51" s="7"/>
      <c r="X51" s="7"/>
    </row>
    <row r="52" spans="1:24" ht="25" customHeight="1" x14ac:dyDescent="0.2">
      <c r="A52" s="32"/>
      <c r="B52" s="124"/>
      <c r="C52" s="52" t="s">
        <v>63</v>
      </c>
      <c r="D52" s="25"/>
      <c r="E52" s="132"/>
      <c r="F52" s="133"/>
      <c r="G52" s="25"/>
      <c r="H52" s="132"/>
      <c r="I52" s="133"/>
      <c r="J52" s="41"/>
      <c r="K52" s="25"/>
      <c r="L52" s="49"/>
      <c r="M52" s="45"/>
      <c r="N52" s="107"/>
      <c r="O52" s="108"/>
      <c r="P52" s="108"/>
      <c r="Q52" s="108"/>
      <c r="R52" s="109"/>
      <c r="S52" s="33"/>
      <c r="U52" s="7"/>
      <c r="V52" s="7"/>
      <c r="W52" s="7"/>
      <c r="X52" s="7"/>
    </row>
    <row r="53" spans="1:24" ht="25" customHeight="1" x14ac:dyDescent="0.2">
      <c r="A53" s="32"/>
      <c r="B53" s="124"/>
      <c r="C53" s="52" t="s">
        <v>64</v>
      </c>
      <c r="D53" s="25"/>
      <c r="E53" s="132"/>
      <c r="F53" s="133"/>
      <c r="G53" s="25"/>
      <c r="H53" s="132"/>
      <c r="I53" s="133"/>
      <c r="J53" s="41"/>
      <c r="K53" s="25"/>
      <c r="L53" s="49"/>
      <c r="M53" s="45"/>
      <c r="N53" s="107"/>
      <c r="O53" s="108"/>
      <c r="P53" s="108"/>
      <c r="Q53" s="108"/>
      <c r="R53" s="109"/>
      <c r="S53" s="33"/>
      <c r="U53" s="7"/>
      <c r="V53" s="7"/>
      <c r="W53" s="7"/>
      <c r="X53" s="7"/>
    </row>
    <row r="54" spans="1:24" ht="25" customHeight="1" x14ac:dyDescent="0.2">
      <c r="A54" s="32"/>
      <c r="B54" s="124"/>
      <c r="C54" s="52" t="s">
        <v>65</v>
      </c>
      <c r="D54" s="25"/>
      <c r="E54" s="132"/>
      <c r="F54" s="133"/>
      <c r="G54" s="25"/>
      <c r="H54" s="132"/>
      <c r="I54" s="133"/>
      <c r="J54" s="41"/>
      <c r="K54" s="25"/>
      <c r="L54" s="49"/>
      <c r="M54" s="45"/>
      <c r="N54" s="107"/>
      <c r="O54" s="108"/>
      <c r="P54" s="108"/>
      <c r="Q54" s="108"/>
      <c r="R54" s="109"/>
      <c r="S54" s="33"/>
      <c r="U54" s="7"/>
      <c r="V54" s="7"/>
      <c r="W54" s="7"/>
      <c r="X54" s="7"/>
    </row>
    <row r="55" spans="1:24" ht="25" customHeight="1" x14ac:dyDescent="0.2">
      <c r="A55" s="32"/>
      <c r="B55" s="124"/>
      <c r="C55" s="52" t="s">
        <v>66</v>
      </c>
      <c r="D55" s="25"/>
      <c r="E55" s="132"/>
      <c r="F55" s="133"/>
      <c r="G55" s="25"/>
      <c r="H55" s="132"/>
      <c r="I55" s="133"/>
      <c r="J55" s="41"/>
      <c r="K55" s="25"/>
      <c r="L55" s="49"/>
      <c r="M55" s="45"/>
      <c r="N55" s="107"/>
      <c r="O55" s="108"/>
      <c r="P55" s="108"/>
      <c r="Q55" s="108"/>
      <c r="R55" s="109"/>
      <c r="S55" s="33"/>
      <c r="U55" s="7"/>
      <c r="V55" s="7"/>
      <c r="W55" s="7"/>
      <c r="X55" s="7"/>
    </row>
    <row r="56" spans="1:24" ht="25" customHeight="1" x14ac:dyDescent="0.2">
      <c r="A56" s="32"/>
      <c r="B56" s="124"/>
      <c r="C56" s="52" t="s">
        <v>67</v>
      </c>
      <c r="D56" s="25"/>
      <c r="E56" s="132"/>
      <c r="F56" s="133"/>
      <c r="G56" s="25"/>
      <c r="H56" s="132"/>
      <c r="I56" s="133"/>
      <c r="J56" s="41"/>
      <c r="K56" s="25"/>
      <c r="L56" s="49"/>
      <c r="M56" s="45"/>
      <c r="N56" s="107"/>
      <c r="O56" s="108"/>
      <c r="P56" s="108"/>
      <c r="Q56" s="108"/>
      <c r="R56" s="109"/>
      <c r="S56" s="33"/>
      <c r="U56" s="7"/>
      <c r="V56" s="7"/>
      <c r="W56" s="7"/>
      <c r="X56" s="7"/>
    </row>
    <row r="57" spans="1:24" ht="25" customHeight="1" x14ac:dyDescent="0.2">
      <c r="A57" s="32"/>
      <c r="B57" s="124"/>
      <c r="C57" s="52" t="s">
        <v>68</v>
      </c>
      <c r="D57" s="25"/>
      <c r="E57" s="132"/>
      <c r="F57" s="133"/>
      <c r="G57" s="25"/>
      <c r="H57" s="132"/>
      <c r="I57" s="133"/>
      <c r="J57" s="41"/>
      <c r="K57" s="25"/>
      <c r="L57" s="49"/>
      <c r="M57" s="45"/>
      <c r="N57" s="107"/>
      <c r="O57" s="108"/>
      <c r="P57" s="108"/>
      <c r="Q57" s="108"/>
      <c r="R57" s="109"/>
      <c r="S57" s="33"/>
      <c r="U57" s="7"/>
      <c r="V57" s="7"/>
      <c r="W57" s="7"/>
      <c r="X57" s="7"/>
    </row>
    <row r="58" spans="1:24" ht="25" customHeight="1" x14ac:dyDescent="0.2">
      <c r="A58" s="32"/>
      <c r="B58" s="124"/>
      <c r="C58" s="52" t="s">
        <v>69</v>
      </c>
      <c r="D58" s="25"/>
      <c r="E58" s="132"/>
      <c r="F58" s="133"/>
      <c r="G58" s="25"/>
      <c r="H58" s="132"/>
      <c r="I58" s="133"/>
      <c r="J58" s="41"/>
      <c r="K58" s="25"/>
      <c r="L58" s="49"/>
      <c r="M58" s="45"/>
      <c r="N58" s="107"/>
      <c r="O58" s="108"/>
      <c r="P58" s="108"/>
      <c r="Q58" s="108"/>
      <c r="R58" s="109"/>
      <c r="S58" s="33"/>
      <c r="U58" s="7"/>
      <c r="V58" s="7"/>
      <c r="W58" s="7"/>
      <c r="X58" s="7"/>
    </row>
    <row r="59" spans="1:24" ht="25" customHeight="1" x14ac:dyDescent="0.2">
      <c r="A59" s="32"/>
      <c r="B59" s="125"/>
      <c r="C59" s="52" t="s">
        <v>70</v>
      </c>
      <c r="D59" s="26"/>
      <c r="E59" s="134"/>
      <c r="F59" s="135"/>
      <c r="G59" s="26"/>
      <c r="H59" s="134"/>
      <c r="I59" s="135"/>
      <c r="J59" s="42"/>
      <c r="K59" s="26"/>
      <c r="L59" s="50"/>
      <c r="M59" s="46"/>
      <c r="N59" s="117"/>
      <c r="O59" s="118"/>
      <c r="P59" s="118"/>
      <c r="Q59" s="118"/>
      <c r="R59" s="119"/>
      <c r="S59" s="33"/>
      <c r="U59" s="7"/>
      <c r="V59" s="7"/>
      <c r="W59" s="7"/>
      <c r="X59" s="7"/>
    </row>
    <row r="60" spans="1:24" ht="25" customHeight="1" x14ac:dyDescent="0.2">
      <c r="A60" s="32"/>
      <c r="B60" s="56" t="s">
        <v>44</v>
      </c>
      <c r="C60" s="21" t="s">
        <v>45</v>
      </c>
      <c r="D60" s="16"/>
      <c r="E60" s="14">
        <v>0.9</v>
      </c>
      <c r="F60" s="15">
        <f t="shared" si="0"/>
        <v>0</v>
      </c>
      <c r="G60" s="16"/>
      <c r="H60" s="14">
        <v>1.2</v>
      </c>
      <c r="I60" s="15">
        <f t="shared" si="1"/>
        <v>0</v>
      </c>
      <c r="J60" s="43"/>
      <c r="K60" s="16"/>
      <c r="L60" s="51"/>
      <c r="M60" s="47"/>
      <c r="N60" s="114"/>
      <c r="O60" s="115"/>
      <c r="P60" s="115"/>
      <c r="Q60" s="115"/>
      <c r="R60" s="116"/>
      <c r="S60" s="33"/>
      <c r="U60" s="7"/>
      <c r="V60" s="7"/>
      <c r="W60" s="7"/>
      <c r="X60" s="7"/>
    </row>
    <row r="61" spans="1:24" ht="25" customHeight="1" x14ac:dyDescent="0.2">
      <c r="A61" s="32"/>
      <c r="B61" s="23"/>
      <c r="C61" s="19"/>
      <c r="D61" s="98"/>
      <c r="E61" s="99"/>
      <c r="F61" s="100">
        <f>SUM(F11:F49)</f>
        <v>0</v>
      </c>
      <c r="G61" s="98"/>
      <c r="H61" s="99"/>
      <c r="I61" s="100">
        <f>SUM(I11:I48)</f>
        <v>0</v>
      </c>
      <c r="J61" s="101"/>
      <c r="K61" s="98"/>
      <c r="L61" s="102"/>
      <c r="M61" s="103"/>
      <c r="N61" s="110"/>
      <c r="O61" s="111"/>
      <c r="P61" s="111"/>
      <c r="Q61" s="111"/>
      <c r="R61" s="112"/>
      <c r="S61" s="33"/>
      <c r="U61" s="7"/>
      <c r="V61" s="7"/>
      <c r="W61" s="7"/>
      <c r="X61" s="7"/>
    </row>
    <row r="62" spans="1:24" ht="25" customHeight="1" x14ac:dyDescent="0.2">
      <c r="A62" s="32"/>
      <c r="B62" s="57"/>
      <c r="C62" s="58"/>
      <c r="D62" s="57"/>
      <c r="E62" s="58"/>
      <c r="F62" s="58"/>
      <c r="G62" s="57"/>
      <c r="H62" s="58"/>
      <c r="I62" s="58"/>
      <c r="J62" s="57"/>
      <c r="K62" s="58"/>
      <c r="L62" s="58"/>
      <c r="M62" s="57"/>
      <c r="N62" s="57"/>
      <c r="O62" s="57"/>
      <c r="P62" s="57"/>
      <c r="Q62" s="57"/>
      <c r="R62" s="57"/>
      <c r="S62" s="59"/>
      <c r="T62" s="2"/>
      <c r="U62" s="7"/>
      <c r="V62" s="7"/>
      <c r="W62" s="7"/>
      <c r="X62" s="7"/>
    </row>
    <row r="63" spans="1:24" ht="25" customHeight="1" x14ac:dyDescent="0.2">
      <c r="A63" s="32"/>
      <c r="B63" s="105" t="s">
        <v>99</v>
      </c>
      <c r="C63" s="105"/>
      <c r="D63" s="57"/>
      <c r="E63" s="142" t="s">
        <v>42</v>
      </c>
      <c r="F63" s="143"/>
      <c r="G63" s="60">
        <f>+F61+I61</f>
        <v>0</v>
      </c>
      <c r="H63" s="57"/>
      <c r="I63" s="57"/>
      <c r="J63" s="76" t="s">
        <v>90</v>
      </c>
      <c r="K63" s="57"/>
      <c r="L63" s="57"/>
      <c r="M63" s="57"/>
      <c r="N63" s="57"/>
      <c r="O63" s="57"/>
      <c r="P63" s="57"/>
      <c r="Q63" s="57"/>
      <c r="R63" s="57"/>
      <c r="S63" s="61"/>
    </row>
    <row r="64" spans="1:24" ht="25" customHeight="1" x14ac:dyDescent="0.2">
      <c r="A64" s="32"/>
      <c r="B64" s="105"/>
      <c r="C64" s="105"/>
      <c r="D64" s="57"/>
      <c r="E64" s="148" t="s">
        <v>47</v>
      </c>
      <c r="F64" s="149"/>
      <c r="G64" s="63">
        <f>+F62+I62</f>
        <v>0</v>
      </c>
      <c r="H64" s="57"/>
      <c r="I64" s="62"/>
      <c r="J64" s="76" t="s">
        <v>95</v>
      </c>
      <c r="K64" s="64"/>
      <c r="L64" s="64"/>
      <c r="M64" s="64"/>
      <c r="N64" s="64"/>
      <c r="O64" s="64"/>
      <c r="P64" s="64"/>
      <c r="Q64" s="64"/>
      <c r="R64" s="64"/>
      <c r="S64" s="61"/>
    </row>
    <row r="65" spans="1:19" ht="25" customHeight="1" x14ac:dyDescent="0.2">
      <c r="A65" s="32"/>
      <c r="B65" s="105"/>
      <c r="C65" s="105"/>
      <c r="D65" s="57"/>
      <c r="E65" s="146" t="s">
        <v>43</v>
      </c>
      <c r="F65" s="147"/>
      <c r="G65" s="65">
        <f>+G63*0.2</f>
        <v>0</v>
      </c>
      <c r="H65" s="66"/>
      <c r="I65" s="64"/>
      <c r="J65" s="76" t="s">
        <v>88</v>
      </c>
      <c r="K65" s="64"/>
      <c r="L65" s="64"/>
      <c r="M65" s="64"/>
      <c r="N65" s="64"/>
      <c r="O65" s="64"/>
      <c r="P65" s="64"/>
      <c r="Q65" s="64"/>
      <c r="R65" s="64"/>
      <c r="S65" s="61"/>
    </row>
    <row r="66" spans="1:19" ht="25" customHeight="1" x14ac:dyDescent="0.2">
      <c r="A66" s="32"/>
      <c r="B66" s="105"/>
      <c r="C66" s="105"/>
      <c r="D66" s="66"/>
      <c r="E66" s="144" t="s">
        <v>46</v>
      </c>
      <c r="F66" s="145"/>
      <c r="G66" s="104">
        <f>+G65+G63</f>
        <v>0</v>
      </c>
      <c r="H66" s="57"/>
      <c r="I66" s="64"/>
      <c r="J66" s="76" t="s">
        <v>96</v>
      </c>
      <c r="K66" s="62"/>
      <c r="L66" s="62"/>
      <c r="M66" s="62"/>
      <c r="N66" s="62"/>
      <c r="O66" s="62"/>
      <c r="P66" s="62"/>
      <c r="Q66" s="62"/>
      <c r="R66" s="62"/>
      <c r="S66" s="61"/>
    </row>
    <row r="67" spans="1:19" ht="25" customHeight="1" x14ac:dyDescent="0.2">
      <c r="A67" s="32"/>
      <c r="B67" s="57"/>
      <c r="C67" s="58"/>
      <c r="D67" s="66"/>
      <c r="E67" s="64"/>
      <c r="F67" s="64"/>
      <c r="G67" s="72"/>
      <c r="H67" s="57"/>
      <c r="I67" s="64"/>
      <c r="J67" s="76" t="s">
        <v>91</v>
      </c>
      <c r="K67" s="62"/>
      <c r="L67" s="62"/>
      <c r="M67" s="62"/>
      <c r="N67" s="62"/>
      <c r="O67" s="62"/>
      <c r="P67" s="62"/>
      <c r="Q67" s="62"/>
      <c r="R67" s="62"/>
      <c r="S67" s="61"/>
    </row>
    <row r="68" spans="1:19" ht="25" customHeight="1" x14ac:dyDescent="0.2">
      <c r="A68" s="32"/>
      <c r="B68" s="57"/>
      <c r="C68" s="58"/>
      <c r="D68" s="66"/>
      <c r="E68" s="64"/>
      <c r="F68" s="64"/>
      <c r="G68" s="72"/>
      <c r="H68" s="57"/>
      <c r="I68" s="64"/>
      <c r="J68" s="67"/>
      <c r="K68" s="62"/>
      <c r="L68" s="62"/>
      <c r="M68" s="62"/>
      <c r="N68" s="62"/>
      <c r="O68" s="62"/>
      <c r="P68" s="62"/>
      <c r="Q68" s="62"/>
      <c r="R68" s="62"/>
      <c r="S68" s="61"/>
    </row>
    <row r="69" spans="1:19" ht="25" customHeight="1" x14ac:dyDescent="0.2">
      <c r="A69" s="32"/>
      <c r="B69" s="73"/>
      <c r="C69" s="88" t="s">
        <v>75</v>
      </c>
      <c r="D69" s="77" t="s">
        <v>76</v>
      </c>
      <c r="E69" s="78" t="s">
        <v>85</v>
      </c>
      <c r="F69" s="79" t="s">
        <v>77</v>
      </c>
      <c r="G69" s="80" t="s">
        <v>78</v>
      </c>
      <c r="H69" s="81" t="s">
        <v>79</v>
      </c>
      <c r="I69" s="82" t="s">
        <v>80</v>
      </c>
      <c r="J69" s="83" t="s">
        <v>86</v>
      </c>
      <c r="K69" s="84" t="s">
        <v>81</v>
      </c>
      <c r="L69" s="85" t="s">
        <v>82</v>
      </c>
      <c r="M69" s="86" t="s">
        <v>83</v>
      </c>
      <c r="N69" s="87" t="s">
        <v>84</v>
      </c>
      <c r="O69" s="89" t="s">
        <v>87</v>
      </c>
      <c r="P69" s="74"/>
      <c r="Q69" s="74"/>
      <c r="R69" s="62"/>
      <c r="S69" s="61"/>
    </row>
    <row r="70" spans="1:19" ht="25" customHeight="1" x14ac:dyDescent="0.2">
      <c r="A70" s="32"/>
      <c r="B70" s="57"/>
      <c r="C70" s="58"/>
      <c r="D70" s="66"/>
      <c r="E70" s="64"/>
      <c r="F70" s="64"/>
      <c r="G70" s="72"/>
      <c r="H70" s="57"/>
      <c r="I70" s="64"/>
      <c r="J70" s="67"/>
      <c r="K70" s="62"/>
      <c r="L70" s="62"/>
      <c r="M70" s="62"/>
      <c r="N70" s="62"/>
      <c r="O70" s="62"/>
      <c r="P70" s="62"/>
      <c r="Q70" s="62"/>
      <c r="R70" s="62"/>
      <c r="S70" s="61"/>
    </row>
    <row r="71" spans="1:19" ht="25" customHeight="1" x14ac:dyDescent="0.2">
      <c r="A71" s="38"/>
      <c r="B71" s="68"/>
      <c r="C71" s="69"/>
      <c r="D71" s="68"/>
      <c r="E71" s="68"/>
      <c r="F71" s="70"/>
      <c r="G71" s="68"/>
      <c r="H71" s="68"/>
      <c r="I71" s="70"/>
      <c r="J71" s="68"/>
      <c r="K71" s="68"/>
      <c r="L71" s="70"/>
      <c r="M71" s="68"/>
      <c r="N71" s="68"/>
      <c r="O71" s="68"/>
      <c r="P71" s="68"/>
      <c r="Q71" s="68"/>
      <c r="R71" s="68"/>
      <c r="S71" s="71"/>
    </row>
    <row r="75" spans="1:19" x14ac:dyDescent="0.2">
      <c r="E75" s="4"/>
      <c r="F75" s="5"/>
      <c r="H75" s="4"/>
      <c r="I75" s="5"/>
      <c r="K75" s="4"/>
      <c r="L75" s="5"/>
    </row>
    <row r="76" spans="1:19" x14ac:dyDescent="0.2">
      <c r="F76" s="1"/>
      <c r="I76" s="1"/>
      <c r="L76" s="1"/>
    </row>
    <row r="77" spans="1:19" x14ac:dyDescent="0.2">
      <c r="F77" s="1"/>
      <c r="I77" s="1"/>
      <c r="L77" s="1"/>
    </row>
    <row r="78" spans="1:19" x14ac:dyDescent="0.2">
      <c r="F78" s="1"/>
      <c r="I78" s="1"/>
      <c r="L78" s="1"/>
    </row>
    <row r="79" spans="1:19" x14ac:dyDescent="0.2">
      <c r="F79" s="4"/>
      <c r="I79" s="4"/>
      <c r="L79" s="4"/>
    </row>
  </sheetData>
  <sheetProtection password="B4B8" sheet="1" objects="1" scenarios="1" selectLockedCells="1"/>
  <autoFilter ref="B10:I62">
    <sortState ref="B3:I46">
      <sortCondition ref="B2:B46"/>
    </sortState>
  </autoFilter>
  <mergeCells count="71">
    <mergeCell ref="J9:M9"/>
    <mergeCell ref="G9:I9"/>
    <mergeCell ref="D9:F9"/>
    <mergeCell ref="E63:F63"/>
    <mergeCell ref="E66:F66"/>
    <mergeCell ref="E65:F65"/>
    <mergeCell ref="E64:F64"/>
    <mergeCell ref="H50:I59"/>
    <mergeCell ref="N22:R22"/>
    <mergeCell ref="N23:R23"/>
    <mergeCell ref="N24:R24"/>
    <mergeCell ref="N25:R25"/>
    <mergeCell ref="N26:R26"/>
    <mergeCell ref="N27:R27"/>
    <mergeCell ref="N28:R28"/>
    <mergeCell ref="N29:R29"/>
    <mergeCell ref="N30:R30"/>
    <mergeCell ref="B50:B59"/>
    <mergeCell ref="N9:R9"/>
    <mergeCell ref="N10:R10"/>
    <mergeCell ref="N11:R11"/>
    <mergeCell ref="N12:R12"/>
    <mergeCell ref="N13:R13"/>
    <mergeCell ref="N14:R14"/>
    <mergeCell ref="N32:R32"/>
    <mergeCell ref="N15:R15"/>
    <mergeCell ref="N16:R16"/>
    <mergeCell ref="N17:R17"/>
    <mergeCell ref="N18:R18"/>
    <mergeCell ref="N19:R19"/>
    <mergeCell ref="N20:R20"/>
    <mergeCell ref="N21:R21"/>
    <mergeCell ref="E50:F59"/>
    <mergeCell ref="N31:R31"/>
    <mergeCell ref="N33:R33"/>
    <mergeCell ref="N40:R40"/>
    <mergeCell ref="N44:R44"/>
    <mergeCell ref="N50:R50"/>
    <mergeCell ref="N34:R34"/>
    <mergeCell ref="N35:R35"/>
    <mergeCell ref="N36:R36"/>
    <mergeCell ref="N37:R37"/>
    <mergeCell ref="N38:R38"/>
    <mergeCell ref="N59:R59"/>
    <mergeCell ref="N41:R41"/>
    <mergeCell ref="N42:R42"/>
    <mergeCell ref="N45:R45"/>
    <mergeCell ref="N46:R46"/>
    <mergeCell ref="N47:R47"/>
    <mergeCell ref="N48:R48"/>
    <mergeCell ref="N51:R51"/>
    <mergeCell ref="N52:R52"/>
    <mergeCell ref="N53:R53"/>
    <mergeCell ref="N54:R54"/>
    <mergeCell ref="N55:R55"/>
    <mergeCell ref="B63:C66"/>
    <mergeCell ref="G2:R2"/>
    <mergeCell ref="G3:R3"/>
    <mergeCell ref="G4:R4"/>
    <mergeCell ref="G5:R5"/>
    <mergeCell ref="G6:R6"/>
    <mergeCell ref="N56:R56"/>
    <mergeCell ref="N57:R57"/>
    <mergeCell ref="N58:R58"/>
    <mergeCell ref="N61:R61"/>
    <mergeCell ref="B6:C8"/>
    <mergeCell ref="G7:R7"/>
    <mergeCell ref="N60:R60"/>
    <mergeCell ref="N39:R39"/>
    <mergeCell ref="N43:R43"/>
    <mergeCell ref="N49:R49"/>
  </mergeCells>
  <phoneticPr fontId="5" type="noConversion"/>
  <printOptions horizontalCentered="1" verticalCentered="1"/>
  <pageMargins left="0.5" right="0.5" top="0.39000000000000007" bottom="0.56000000000000005" header="0.19" footer="0.1"/>
  <pageSetup paperSize="9" scale="40" orientation="portrait" horizontalDpi="0" verticalDpi="0"/>
  <headerFooter>
    <oddHeader>&amp;C&amp;"Calibri Bold,Gras"&amp;K000000Demande de devis magnets 3D&amp;R&amp;"Calibri Bold,Gras"&amp;K000000&amp;D</oddHeader>
    <oddFooter>&amp;L&amp;"Calibri,Normal"&amp;K000000ADICI _x000D_116 Avenue Becquart_x000D_59130 Lambersart&amp;C&amp;"Calibri,Normal"&amp;K00000003 20 00 60 25_x000D_contact@adici.fr&amp;R&amp;"Calibri,Normal"&amp;K000000www.groupe-adici.fr_x000D_www.groupe-adici.fr/contact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de devis</vt:lpstr>
    </vt:vector>
  </TitlesOfParts>
  <Company>DUPARC 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Duparc Alexandre</dc:creator>
  <cp:lastModifiedBy>Alexandre Duparc - ADICI</cp:lastModifiedBy>
  <cp:lastPrinted>2016-07-08T13:26:36Z</cp:lastPrinted>
  <dcterms:created xsi:type="dcterms:W3CDTF">2015-07-23T17:41:19Z</dcterms:created>
  <dcterms:modified xsi:type="dcterms:W3CDTF">2016-08-14T15:10:27Z</dcterms:modified>
</cp:coreProperties>
</file>